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/>
  <mc:AlternateContent xmlns:mc="http://schemas.openxmlformats.org/markup-compatibility/2006">
    <mc:Choice Requires="x15">
      <x15ac:absPath xmlns:x15ac="http://schemas.microsoft.com/office/spreadsheetml/2010/11/ac" url="/Users/danielapuzzo/Desktop/ARCHIVIO/GDrive/Mac_Sync/FACOLTA/PRESIDENZA_CdLM_MC/Presidente_2021/Calendari/Calendario_2025/IIsem_2025/calendari_agg_2026_03_11/"/>
    </mc:Choice>
  </mc:AlternateContent>
  <xr:revisionPtr revIDLastSave="0" documentId="13_ncr:1_{0817A07F-E99B-4346-844F-A7903CDC5F43}" xr6:coauthVersionLast="47" xr6:coauthVersionMax="47" xr10:uidLastSave="{00000000-0000-0000-0000-000000000000}"/>
  <bookViews>
    <workbookView xWindow="1160" yWindow="980" windowWidth="23260" windowHeight="12460" xr2:uid="{00000000-000D-0000-FFFF-FFFF00000000}"/>
  </bookViews>
  <sheets>
    <sheet name="1A" sheetId="4" r:id="rId1"/>
    <sheet name="1B" sheetId="3" r:id="rId2"/>
    <sheet name="1C" sheetId="5" r:id="rId3"/>
    <sheet name="1D" sheetId="6" r:id="rId4"/>
  </sheets>
  <externalReferences>
    <externalReference r:id="rId5"/>
  </externalReferences>
  <definedNames>
    <definedName name="_xlnm.Print_Area">#REF!</definedName>
    <definedName name="Festivita">[1]Impostazioni!$K$11:$K$26</definedName>
  </definedName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S21" i="3" l="1"/>
  <c r="S22" i="6"/>
  <c r="S21" i="6"/>
  <c r="S20" i="6"/>
  <c r="S19" i="6"/>
  <c r="S18" i="6"/>
  <c r="S17" i="6"/>
  <c r="S16" i="6"/>
  <c r="S15" i="6"/>
  <c r="S14" i="6"/>
  <c r="S13" i="6"/>
  <c r="S12" i="6"/>
  <c r="S11" i="6"/>
  <c r="S22" i="5"/>
  <c r="S21" i="5"/>
  <c r="S20" i="5"/>
  <c r="S19" i="5"/>
  <c r="S18" i="5"/>
  <c r="S17" i="5"/>
  <c r="S16" i="5"/>
  <c r="S15" i="5"/>
  <c r="S14" i="5"/>
  <c r="S13" i="5"/>
  <c r="S12" i="5"/>
  <c r="S11" i="5"/>
  <c r="S22" i="4"/>
  <c r="S21" i="4"/>
  <c r="S20" i="4"/>
  <c r="S19" i="4"/>
  <c r="S18" i="4"/>
  <c r="S17" i="4"/>
  <c r="S16" i="4"/>
  <c r="S15" i="4"/>
  <c r="S14" i="4"/>
  <c r="S13" i="4"/>
  <c r="S12" i="4"/>
  <c r="S11" i="4"/>
  <c r="S22" i="3"/>
  <c r="S20" i="3"/>
  <c r="S19" i="3"/>
  <c r="S18" i="3"/>
  <c r="S17" i="3"/>
  <c r="S16" i="3"/>
  <c r="S15" i="3"/>
  <c r="S14" i="3"/>
  <c r="S13" i="3"/>
  <c r="S12" i="3"/>
  <c r="S11" i="3"/>
</calcChain>
</file>

<file path=xl/sharedStrings.xml><?xml version="1.0" encoding="utf-8"?>
<sst xmlns="http://schemas.openxmlformats.org/spreadsheetml/2006/main" count="1932" uniqueCount="98">
  <si>
    <t xml:space="preserve">Università di Catania
Scuola "Facoltà di Medicina" </t>
  </si>
  <si>
    <t>Corso di Laurea Magistrale in MEDICINA e CHIRURGIA</t>
  </si>
  <si>
    <t>Insegnamento</t>
  </si>
  <si>
    <r>
      <rPr>
        <b/>
        <sz val="8"/>
        <rFont val="Arial"/>
        <family val="2"/>
      </rPr>
      <t>Istologia ed Embriologia</t>
    </r>
    <r>
      <rPr>
        <sz val="8"/>
        <rFont val="Arial"/>
        <family val="2"/>
      </rPr>
      <t xml:space="preserve">
(7 CFU)</t>
    </r>
  </si>
  <si>
    <r>
      <rPr>
        <b/>
        <sz val="8"/>
        <rFont val="Arial"/>
        <family val="2"/>
      </rPr>
      <t>Inglese</t>
    </r>
    <r>
      <rPr>
        <sz val="8"/>
        <rFont val="Arial"/>
        <family val="2"/>
      </rPr>
      <t xml:space="preserve">
(6 CFU)</t>
    </r>
  </si>
  <si>
    <t>Docente</t>
  </si>
  <si>
    <t>Condorelli D.</t>
  </si>
  <si>
    <t>Sciarretta S.</t>
  </si>
  <si>
    <t>Tipologia attività</t>
  </si>
  <si>
    <t>Previste</t>
  </si>
  <si>
    <t>Programmate</t>
  </si>
  <si>
    <t>Data</t>
  </si>
  <si>
    <t>08,00-09,00</t>
  </si>
  <si>
    <t>09,00-10,00</t>
  </si>
  <si>
    <t>10,00-11,00</t>
  </si>
  <si>
    <t>11,00-12,00</t>
  </si>
  <si>
    <t>12,00-13,00</t>
  </si>
  <si>
    <t>13,00-14,00</t>
  </si>
  <si>
    <t>14,00-15,00</t>
  </si>
  <si>
    <t>15,00-16,00</t>
  </si>
  <si>
    <t>16,00-17,00</t>
  </si>
  <si>
    <t>Anatomia I</t>
  </si>
  <si>
    <t>lunedì</t>
  </si>
  <si>
    <t>Istologia</t>
  </si>
  <si>
    <t>Inglese</t>
  </si>
  <si>
    <t>Biochimica</t>
  </si>
  <si>
    <t>martedì</t>
  </si>
  <si>
    <t>mercoledì</t>
  </si>
  <si>
    <t>giovedì</t>
  </si>
  <si>
    <t>venerdì</t>
  </si>
  <si>
    <t>sabato</t>
  </si>
  <si>
    <t>domenica</t>
  </si>
  <si>
    <r>
      <rPr>
        <b/>
        <i/>
        <sz val="18"/>
        <color theme="1"/>
        <rFont val="Arial"/>
        <family val="2"/>
      </rPr>
      <t xml:space="preserve">I anno - II semestre - </t>
    </r>
    <r>
      <rPr>
        <b/>
        <i/>
        <sz val="18"/>
        <color indexed="60"/>
        <rFont val="Arial"/>
        <family val="2"/>
      </rPr>
      <t>Canale A</t>
    </r>
    <r>
      <rPr>
        <b/>
        <i/>
        <sz val="18"/>
        <color indexed="18"/>
        <rFont val="Arial"/>
        <family val="2"/>
      </rPr>
      <t xml:space="preserve"> </t>
    </r>
  </si>
  <si>
    <t>Frontale in aula
14 ore</t>
  </si>
  <si>
    <t>Frontale in aula
7 ore</t>
  </si>
  <si>
    <t>17,00-18,00</t>
  </si>
  <si>
    <t>Caponnetto P.</t>
  </si>
  <si>
    <t>Orario delle Lezioni - A.A. 2025/26</t>
  </si>
  <si>
    <r>
      <rPr>
        <b/>
        <sz val="8"/>
        <rFont val="Arial"/>
        <family val="2"/>
      </rPr>
      <t>Metodologia della Ricerca I</t>
    </r>
    <r>
      <rPr>
        <sz val="8"/>
        <rFont val="Arial"/>
        <family val="2"/>
      </rPr>
      <t xml:space="preserve">
(5 CFU)</t>
    </r>
  </si>
  <si>
    <t>Metodo Scientifico</t>
  </si>
  <si>
    <t>Maugeri A.</t>
  </si>
  <si>
    <t>Bioinformatica</t>
  </si>
  <si>
    <t>Alaimo S.</t>
  </si>
  <si>
    <t>Statistica Medica</t>
  </si>
  <si>
    <r>
      <t xml:space="preserve">Studenti immatricolati
A.A. </t>
    </r>
    <r>
      <rPr>
        <b/>
        <sz val="8"/>
        <color theme="1"/>
        <rFont val="Arial"/>
        <family val="2"/>
      </rPr>
      <t>2025/26</t>
    </r>
  </si>
  <si>
    <t>Frontale in aula
22 ore</t>
  </si>
  <si>
    <r>
      <rPr>
        <b/>
        <sz val="8"/>
        <rFont val="Arial"/>
        <family val="2"/>
      </rPr>
      <t>Anatomia I</t>
    </r>
    <r>
      <rPr>
        <sz val="8"/>
        <rFont val="Arial"/>
        <family val="2"/>
      </rPr>
      <t xml:space="preserve">
(5 CFU)</t>
    </r>
  </si>
  <si>
    <t>Di Rosa M.</t>
  </si>
  <si>
    <t>Scienze Umane
(8 CFU)</t>
  </si>
  <si>
    <t>Psicologia Generale</t>
  </si>
  <si>
    <t>Conti D.</t>
  </si>
  <si>
    <t>Rapporto Medico-paziente e dinamiche relazionali</t>
  </si>
  <si>
    <t>Demoetnoantropologia e Mediazione culturale</t>
  </si>
  <si>
    <t>Storia della Medicina</t>
  </si>
  <si>
    <t>Nicoletti F.</t>
  </si>
  <si>
    <t>Bioetica e deontologia professionale</t>
  </si>
  <si>
    <t>Pomara C.</t>
  </si>
  <si>
    <t>Frontale in aula
15 ore</t>
  </si>
  <si>
    <r>
      <t xml:space="preserve">Esami Sessione Estiva </t>
    </r>
    <r>
      <rPr>
        <b/>
        <sz val="12"/>
        <color indexed="8"/>
        <rFont val="Arial"/>
        <family val="2"/>
      </rPr>
      <t>(dal 15 giugno al 31 luglio)</t>
    </r>
  </si>
  <si>
    <t>Rapporto Medico-paziente</t>
  </si>
  <si>
    <t>DEA</t>
  </si>
  <si>
    <t>Frontale in aula: 51 ore
Att. integrative: 50 ore</t>
  </si>
  <si>
    <t>Bando</t>
  </si>
  <si>
    <t>Frontale in aula: 44 ore
Att. integrative: 25 ore</t>
  </si>
  <si>
    <t>Frontale in aula: 36 ore
Att. integrative: 25 ore</t>
  </si>
  <si>
    <t>Frontale in aula: 44 ore
Att. integrative: 50 ore</t>
  </si>
  <si>
    <t>Psicologia</t>
  </si>
  <si>
    <t>Rapporto MP</t>
  </si>
  <si>
    <t>Storia</t>
  </si>
  <si>
    <t>Bioetica</t>
  </si>
  <si>
    <r>
      <rPr>
        <b/>
        <i/>
        <sz val="18"/>
        <color theme="1"/>
        <rFont val="Arial"/>
        <family val="2"/>
      </rPr>
      <t xml:space="preserve">I anno - II semestre - </t>
    </r>
    <r>
      <rPr>
        <b/>
        <i/>
        <sz val="18"/>
        <color indexed="60"/>
        <rFont val="Arial"/>
        <family val="2"/>
      </rPr>
      <t>Canale B</t>
    </r>
  </si>
  <si>
    <t>Imbesi R.</t>
  </si>
  <si>
    <t xml:space="preserve">Cambria M. T. </t>
  </si>
  <si>
    <t>Salerno M.</t>
  </si>
  <si>
    <t>Fiore M.</t>
  </si>
  <si>
    <t>Micale G.</t>
  </si>
  <si>
    <t>Giunta S.</t>
  </si>
  <si>
    <t>Castrogiovanni P.</t>
  </si>
  <si>
    <t>Nicoletti V.</t>
  </si>
  <si>
    <t>Favara G.</t>
  </si>
  <si>
    <t>Musumeci G.</t>
  </si>
  <si>
    <r>
      <rPr>
        <b/>
        <i/>
        <sz val="18"/>
        <color theme="1"/>
        <rFont val="Arial"/>
        <family val="2"/>
      </rPr>
      <t xml:space="preserve">I anno - II semestre - </t>
    </r>
    <r>
      <rPr>
        <b/>
        <i/>
        <sz val="18"/>
        <color indexed="60"/>
        <rFont val="Arial"/>
        <family val="2"/>
      </rPr>
      <t>Canale C</t>
    </r>
  </si>
  <si>
    <r>
      <rPr>
        <b/>
        <i/>
        <sz val="18"/>
        <color theme="1"/>
        <rFont val="Arial"/>
        <family val="2"/>
      </rPr>
      <t xml:space="preserve">I anno - II semestre - </t>
    </r>
    <r>
      <rPr>
        <b/>
        <i/>
        <sz val="18"/>
        <color indexed="60"/>
        <rFont val="Arial"/>
        <family val="2"/>
      </rPr>
      <t>Canale D</t>
    </r>
  </si>
  <si>
    <t>Condorelli D.
Anfuso C. D.</t>
  </si>
  <si>
    <t>Barbera N.</t>
  </si>
  <si>
    <t>AULA NON DISPONIBILE</t>
  </si>
  <si>
    <t>Da determinare</t>
  </si>
  <si>
    <r>
      <rPr>
        <b/>
        <sz val="8"/>
        <rFont val="Arial"/>
        <family val="2"/>
      </rPr>
      <t>Biochimica I</t>
    </r>
    <r>
      <rPr>
        <sz val="8"/>
        <rFont val="Arial"/>
        <family val="2"/>
      </rPr>
      <t xml:space="preserve">
(5 CFU)</t>
    </r>
  </si>
  <si>
    <t>PALIO D'ATENEO</t>
  </si>
  <si>
    <t xml:space="preserve">Università di Catania - Scuola "Facoltà di Medicina" </t>
  </si>
  <si>
    <t>18,00-19,00</t>
  </si>
  <si>
    <t>19,00-20,00</t>
  </si>
  <si>
    <t>Aula C - Torre Biologica</t>
  </si>
  <si>
    <t>Aula D - Torre Biologica</t>
  </si>
  <si>
    <t>Aula E - Torre Biologica</t>
  </si>
  <si>
    <t>Aula Pero - Policlinico</t>
  </si>
  <si>
    <t>Tosto S.</t>
  </si>
  <si>
    <t>Monte I., Sapienza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</si>
</sst>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 mmmm\ yyyy"/>
    <numFmt numFmtId="165" formatCode="0.0"/>
  </numFmts>
  <fonts count="25" x14ac:knownFonts="1">
    <font>
      <sz val="10"/>
      <name val="Arial"/>
      <family val="2"/>
    </font>
    <font>
      <sz val="10"/>
      <name val="Arial"/>
      <family val="2"/>
    </font>
    <font>
      <b/>
      <i/>
      <sz val="14"/>
      <color indexed="18"/>
      <name val="Arial"/>
      <family val="2"/>
    </font>
    <font>
      <b/>
      <i/>
      <sz val="16"/>
      <color rgb="FFC00000"/>
      <name val="Arial"/>
      <family val="2"/>
    </font>
    <font>
      <b/>
      <i/>
      <sz val="18"/>
      <color indexed="18"/>
      <name val="Arial"/>
      <family val="2"/>
    </font>
    <font>
      <b/>
      <i/>
      <sz val="18"/>
      <color indexed="6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002060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8"/>
      <color rgb="FFFF0000"/>
      <name val="Arial"/>
      <family val="2"/>
    </font>
    <font>
      <b/>
      <sz val="14"/>
      <color theme="1"/>
      <name val="Arial"/>
      <family val="2"/>
    </font>
    <font>
      <b/>
      <sz val="12"/>
      <color indexed="8"/>
      <name val="Arial"/>
      <family val="2"/>
    </font>
    <font>
      <b/>
      <i/>
      <sz val="14"/>
      <color theme="1"/>
      <name val="Arial"/>
      <family val="2"/>
    </font>
    <font>
      <b/>
      <i/>
      <sz val="18"/>
      <color theme="1"/>
      <name val="Arial"/>
      <family val="2"/>
    </font>
    <font>
      <b/>
      <sz val="14"/>
      <color rgb="FFC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C5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</fills>
  <borders count="4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/>
      <diagonal/>
    </border>
  </borders>
  <cellStyleXfs count="1">
    <xf numFmtId="0" fontId="0" fillId="0" borderId="0"/>
  </cellStyleXfs>
  <cellXfs count="27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65" fontId="15" fillId="0" borderId="0" xfId="0" applyNumberFormat="1" applyFont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7" fillId="9" borderId="12" xfId="0" applyFont="1" applyFill="1" applyBorder="1" applyAlignment="1">
      <alignment horizontal="center" vertical="center" wrapText="1"/>
    </xf>
    <xf numFmtId="0" fontId="14" fillId="9" borderId="12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0" borderId="14" xfId="0" applyFont="1" applyBorder="1" applyAlignment="1">
      <alignment vertical="center" wrapText="1"/>
    </xf>
    <xf numFmtId="165" fontId="8" fillId="7" borderId="13" xfId="0" applyNumberFormat="1" applyFont="1" applyFill="1" applyBorder="1" applyAlignment="1">
      <alignment horizontal="center" vertical="center" wrapText="1"/>
    </xf>
    <xf numFmtId="0" fontId="8" fillId="8" borderId="13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8" fillId="10" borderId="0" xfId="0" applyFont="1" applyFill="1" applyAlignment="1">
      <alignment vertical="center" wrapText="1"/>
    </xf>
    <xf numFmtId="0" fontId="7" fillId="11" borderId="21" xfId="0" applyFont="1" applyFill="1" applyBorder="1" applyAlignment="1">
      <alignment horizontal="center" vertical="center" wrapText="1"/>
    </xf>
    <xf numFmtId="0" fontId="7" fillId="12" borderId="21" xfId="0" applyFont="1" applyFill="1" applyBorder="1" applyAlignment="1">
      <alignment horizontal="center" vertical="center" wrapText="1"/>
    </xf>
    <xf numFmtId="0" fontId="7" fillId="9" borderId="21" xfId="0" applyFont="1" applyFill="1" applyBorder="1" applyAlignment="1">
      <alignment horizontal="center" vertical="center" wrapText="1"/>
    </xf>
    <xf numFmtId="0" fontId="7" fillId="11" borderId="12" xfId="0" applyFont="1" applyFill="1" applyBorder="1" applyAlignment="1">
      <alignment vertical="center" wrapText="1"/>
    </xf>
    <xf numFmtId="0" fontId="7" fillId="12" borderId="12" xfId="0" applyFont="1" applyFill="1" applyBorder="1" applyAlignment="1">
      <alignment vertical="center" wrapText="1"/>
    </xf>
    <xf numFmtId="0" fontId="0" fillId="7" borderId="12" xfId="0" applyFill="1" applyBorder="1" applyAlignment="1">
      <alignment vertical="center" wrapText="1"/>
    </xf>
    <xf numFmtId="0" fontId="7" fillId="9" borderId="12" xfId="0" applyFont="1" applyFill="1" applyBorder="1" applyAlignment="1">
      <alignment vertical="center" wrapText="1"/>
    </xf>
    <xf numFmtId="0" fontId="7" fillId="14" borderId="12" xfId="0" applyFont="1" applyFill="1" applyBorder="1" applyAlignment="1">
      <alignment vertical="center" wrapText="1"/>
    </xf>
    <xf numFmtId="0" fontId="7" fillId="6" borderId="12" xfId="0" applyFont="1" applyFill="1" applyBorder="1" applyAlignment="1">
      <alignment vertical="center" wrapText="1"/>
    </xf>
    <xf numFmtId="0" fontId="7" fillId="15" borderId="12" xfId="0" applyFont="1" applyFill="1" applyBorder="1" applyAlignment="1">
      <alignment vertical="center" wrapText="1"/>
    </xf>
    <xf numFmtId="0" fontId="7" fillId="14" borderId="13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15" borderId="13" xfId="0" applyFont="1" applyFill="1" applyBorder="1" applyAlignment="1">
      <alignment horizontal="center" vertical="center" wrapText="1"/>
    </xf>
    <xf numFmtId="0" fontId="7" fillId="18" borderId="13" xfId="0" applyFont="1" applyFill="1" applyBorder="1" applyAlignment="1">
      <alignment horizontal="center" vertical="center" wrapText="1"/>
    </xf>
    <xf numFmtId="0" fontId="7" fillId="17" borderId="13" xfId="0" applyFont="1" applyFill="1" applyBorder="1" applyAlignment="1">
      <alignment horizontal="center" vertical="center" wrapText="1"/>
    </xf>
    <xf numFmtId="0" fontId="8" fillId="18" borderId="13" xfId="0" applyFont="1" applyFill="1" applyBorder="1" applyAlignment="1">
      <alignment horizontal="center" vertical="center"/>
    </xf>
    <xf numFmtId="0" fontId="7" fillId="9" borderId="9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14" borderId="13" xfId="0" applyFont="1" applyFill="1" applyBorder="1" applyAlignment="1">
      <alignment horizontal="center" vertical="center" wrapText="1"/>
    </xf>
    <xf numFmtId="164" fontId="9" fillId="9" borderId="11" xfId="0" applyNumberFormat="1" applyFont="1" applyFill="1" applyBorder="1" applyAlignment="1">
      <alignment horizontal="center" vertical="center" wrapText="1"/>
    </xf>
    <xf numFmtId="164" fontId="9" fillId="9" borderId="14" xfId="0" applyNumberFormat="1" applyFont="1" applyFill="1" applyBorder="1" applyAlignment="1">
      <alignment horizontal="center" vertical="center" wrapText="1"/>
    </xf>
    <xf numFmtId="164" fontId="14" fillId="9" borderId="14" xfId="0" applyNumberFormat="1" applyFont="1" applyFill="1" applyBorder="1" applyAlignment="1">
      <alignment horizontal="center" vertical="center" wrapText="1"/>
    </xf>
    <xf numFmtId="0" fontId="7" fillId="9" borderId="15" xfId="0" applyFont="1" applyFill="1" applyBorder="1" applyAlignment="1">
      <alignment horizontal="center" vertical="center" wrapText="1"/>
    </xf>
    <xf numFmtId="164" fontId="7" fillId="9" borderId="14" xfId="0" applyNumberFormat="1" applyFont="1" applyFill="1" applyBorder="1" applyAlignment="1">
      <alignment horizontal="center" vertical="center" wrapText="1"/>
    </xf>
    <xf numFmtId="164" fontId="7" fillId="9" borderId="17" xfId="0" applyNumberFormat="1" applyFont="1" applyFill="1" applyBorder="1" applyAlignment="1">
      <alignment horizontal="center" vertical="center" wrapText="1"/>
    </xf>
    <xf numFmtId="0" fontId="1" fillId="15" borderId="13" xfId="0" applyFont="1" applyFill="1" applyBorder="1" applyAlignment="1">
      <alignment horizontal="center" vertical="center" wrapText="1"/>
    </xf>
    <xf numFmtId="0" fontId="21" fillId="4" borderId="13" xfId="0" applyFont="1" applyFill="1" applyBorder="1" applyAlignment="1">
      <alignment horizontal="center" vertical="center" wrapText="1"/>
    </xf>
    <xf numFmtId="164" fontId="7" fillId="9" borderId="22" xfId="0" applyNumberFormat="1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164" fontId="9" fillId="9" borderId="35" xfId="0" applyNumberFormat="1" applyFont="1" applyFill="1" applyBorder="1" applyAlignment="1">
      <alignment horizontal="center" vertical="center" wrapText="1"/>
    </xf>
    <xf numFmtId="164" fontId="9" fillId="9" borderId="22" xfId="0" applyNumberFormat="1" applyFont="1" applyFill="1" applyBorder="1" applyAlignment="1">
      <alignment horizontal="center" vertical="center" wrapText="1"/>
    </xf>
    <xf numFmtId="164" fontId="14" fillId="9" borderId="22" xfId="0" applyNumberFormat="1" applyFont="1" applyFill="1" applyBorder="1" applyAlignment="1">
      <alignment horizontal="center" vertical="center" wrapText="1"/>
    </xf>
    <xf numFmtId="164" fontId="7" fillId="9" borderId="36" xfId="0" applyNumberFormat="1" applyFont="1" applyFill="1" applyBorder="1" applyAlignment="1">
      <alignment horizontal="center" vertical="center" wrapText="1"/>
    </xf>
    <xf numFmtId="0" fontId="8" fillId="11" borderId="13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/>
    </xf>
    <xf numFmtId="165" fontId="8" fillId="7" borderId="12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23" fillId="9" borderId="7" xfId="0" applyFont="1" applyFill="1" applyBorder="1" applyAlignment="1">
      <alignment horizontal="center" vertical="center" wrapText="1"/>
    </xf>
    <xf numFmtId="0" fontId="22" fillId="6" borderId="13" xfId="0" applyFont="1" applyFill="1" applyBorder="1" applyAlignment="1">
      <alignment horizontal="center" vertical="center"/>
    </xf>
    <xf numFmtId="0" fontId="22" fillId="3" borderId="13" xfId="0" applyFont="1" applyFill="1" applyBorder="1" applyAlignment="1">
      <alignment horizontal="center" vertical="center"/>
    </xf>
    <xf numFmtId="0" fontId="22" fillId="9" borderId="13" xfId="0" applyFont="1" applyFill="1" applyBorder="1" applyAlignment="1">
      <alignment horizontal="center" vertical="center" wrapText="1"/>
    </xf>
    <xf numFmtId="165" fontId="22" fillId="7" borderId="13" xfId="0" applyNumberFormat="1" applyFont="1" applyFill="1" applyBorder="1" applyAlignment="1">
      <alignment horizontal="center" vertical="center" wrapText="1"/>
    </xf>
    <xf numFmtId="0" fontId="22" fillId="8" borderId="13" xfId="0" applyFont="1" applyFill="1" applyBorder="1" applyAlignment="1">
      <alignment horizontal="center" vertical="center"/>
    </xf>
    <xf numFmtId="0" fontId="22" fillId="12" borderId="13" xfId="0" applyFont="1" applyFill="1" applyBorder="1" applyAlignment="1">
      <alignment horizontal="center" vertical="center" wrapText="1"/>
    </xf>
    <xf numFmtId="0" fontId="22" fillId="11" borderId="13" xfId="0" applyFont="1" applyFill="1" applyBorder="1" applyAlignment="1">
      <alignment horizontal="center" vertical="center" wrapText="1"/>
    </xf>
    <xf numFmtId="0" fontId="22" fillId="14" borderId="13" xfId="0" applyFont="1" applyFill="1" applyBorder="1" applyAlignment="1">
      <alignment horizontal="center" vertical="center" wrapText="1"/>
    </xf>
    <xf numFmtId="0" fontId="22" fillId="6" borderId="13" xfId="0" applyFont="1" applyFill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/>
    </xf>
    <xf numFmtId="0" fontId="22" fillId="18" borderId="13" xfId="0" applyFont="1" applyFill="1" applyBorder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15" borderId="13" xfId="0" applyFont="1" applyFill="1" applyBorder="1" applyAlignment="1">
      <alignment horizontal="center" vertical="center" wrapText="1"/>
    </xf>
    <xf numFmtId="0" fontId="23" fillId="4" borderId="13" xfId="0" applyFont="1" applyFill="1" applyBorder="1" applyAlignment="1">
      <alignment horizontal="center" vertical="center" wrapText="1"/>
    </xf>
    <xf numFmtId="0" fontId="23" fillId="4" borderId="14" xfId="0" applyFont="1" applyFill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3" fillId="9" borderId="18" xfId="0" applyFont="1" applyFill="1" applyBorder="1" applyAlignment="1">
      <alignment horizontal="center" vertical="center" wrapText="1"/>
    </xf>
    <xf numFmtId="0" fontId="23" fillId="9" borderId="19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9" xfId="0" applyFont="1" applyBorder="1" applyAlignment="1">
      <alignment horizontal="left" vertical="center" wrapText="1"/>
    </xf>
    <xf numFmtId="0" fontId="0" fillId="6" borderId="12" xfId="0" applyFill="1" applyBorder="1" applyAlignment="1">
      <alignment vertical="center" wrapText="1"/>
    </xf>
    <xf numFmtId="0" fontId="0" fillId="8" borderId="12" xfId="0" applyFill="1" applyBorder="1" applyAlignment="1">
      <alignment vertical="center" wrapText="1"/>
    </xf>
    <xf numFmtId="0" fontId="0" fillId="3" borderId="12" xfId="0" applyFill="1" applyBorder="1" applyAlignment="1">
      <alignment vertical="center" wrapText="1"/>
    </xf>
    <xf numFmtId="0" fontId="0" fillId="18" borderId="12" xfId="0" applyFill="1" applyBorder="1" applyAlignment="1">
      <alignment wrapText="1"/>
    </xf>
    <xf numFmtId="0" fontId="0" fillId="17" borderId="15" xfId="0" applyFill="1" applyBorder="1" applyAlignment="1">
      <alignment wrapText="1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22" fillId="6" borderId="9" xfId="0" applyFont="1" applyFill="1" applyBorder="1" applyAlignment="1">
      <alignment horizontal="center" vertical="center"/>
    </xf>
    <xf numFmtId="0" fontId="22" fillId="6" borderId="10" xfId="0" applyFont="1" applyFill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9" borderId="10" xfId="0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165" fontId="22" fillId="7" borderId="12" xfId="0" applyNumberFormat="1" applyFont="1" applyFill="1" applyBorder="1" applyAlignment="1">
      <alignment horizontal="center" vertical="center" wrapText="1"/>
    </xf>
    <xf numFmtId="0" fontId="22" fillId="6" borderId="12" xfId="0" applyFont="1" applyFill="1" applyBorder="1" applyAlignment="1">
      <alignment horizontal="center" vertical="center"/>
    </xf>
    <xf numFmtId="0" fontId="22" fillId="0" borderId="12" xfId="0" applyFont="1" applyBorder="1" applyAlignment="1">
      <alignment horizontal="center" vertical="center" wrapText="1"/>
    </xf>
    <xf numFmtId="0" fontId="22" fillId="18" borderId="12" xfId="0" applyFont="1" applyFill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18" borderId="12" xfId="0" applyFill="1" applyBorder="1" applyAlignment="1">
      <alignment vertical="center" wrapText="1"/>
    </xf>
    <xf numFmtId="0" fontId="0" fillId="17" borderId="15" xfId="0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23" fillId="4" borderId="12" xfId="0" applyFont="1" applyFill="1" applyBorder="1" applyAlignment="1">
      <alignment horizontal="center" vertical="center" wrapText="1"/>
    </xf>
    <xf numFmtId="0" fontId="8" fillId="8" borderId="10" xfId="0" applyFont="1" applyFill="1" applyBorder="1" applyAlignment="1">
      <alignment horizontal="center" vertical="center"/>
    </xf>
    <xf numFmtId="0" fontId="1" fillId="15" borderId="12" xfId="0" applyFont="1" applyFill="1" applyBorder="1" applyAlignment="1">
      <alignment horizontal="center" vertical="center" wrapText="1"/>
    </xf>
    <xf numFmtId="0" fontId="24" fillId="0" borderId="9" xfId="0" applyFont="1" applyBorder="1" applyAlignment="1">
      <alignment horizontal="left" vertical="center" wrapText="1"/>
    </xf>
    <xf numFmtId="0" fontId="24" fillId="6" borderId="12" xfId="0" applyFont="1" applyFill="1" applyBorder="1" applyAlignment="1">
      <alignment vertical="center" wrapText="1"/>
    </xf>
    <xf numFmtId="0" fontId="24" fillId="7" borderId="12" xfId="0" applyFont="1" applyFill="1" applyBorder="1" applyAlignment="1">
      <alignment vertical="center" wrapText="1"/>
    </xf>
    <xf numFmtId="0" fontId="24" fillId="8" borderId="12" xfId="0" applyFont="1" applyFill="1" applyBorder="1" applyAlignment="1">
      <alignment vertical="center" wrapText="1"/>
    </xf>
    <xf numFmtId="0" fontId="24" fillId="3" borderId="12" xfId="0" applyFont="1" applyFill="1" applyBorder="1" applyAlignment="1">
      <alignment vertical="center" wrapText="1"/>
    </xf>
    <xf numFmtId="0" fontId="24" fillId="9" borderId="12" xfId="0" applyFont="1" applyFill="1" applyBorder="1" applyAlignment="1">
      <alignment vertical="center" wrapText="1"/>
    </xf>
    <xf numFmtId="0" fontId="24" fillId="11" borderId="12" xfId="0" applyFont="1" applyFill="1" applyBorder="1" applyAlignment="1">
      <alignment vertical="center" wrapText="1"/>
    </xf>
    <xf numFmtId="0" fontId="24" fillId="12" borderId="12" xfId="0" applyFont="1" applyFill="1" applyBorder="1" applyAlignment="1">
      <alignment vertical="center" wrapText="1"/>
    </xf>
    <xf numFmtId="0" fontId="24" fillId="14" borderId="12" xfId="0" applyFont="1" applyFill="1" applyBorder="1" applyAlignment="1">
      <alignment vertical="center" wrapText="1"/>
    </xf>
    <xf numFmtId="0" fontId="24" fillId="15" borderId="12" xfId="0" applyFont="1" applyFill="1" applyBorder="1" applyAlignment="1">
      <alignment vertical="center" wrapText="1"/>
    </xf>
    <xf numFmtId="0" fontId="24" fillId="18" borderId="12" xfId="0" applyFont="1" applyFill="1" applyBorder="1" applyAlignment="1">
      <alignment wrapText="1"/>
    </xf>
    <xf numFmtId="0" fontId="24" fillId="17" borderId="15" xfId="0" applyFont="1" applyFill="1" applyBorder="1" applyAlignment="1">
      <alignment vertical="center" wrapText="1"/>
    </xf>
    <xf numFmtId="0" fontId="22" fillId="15" borderId="12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165" fontId="8" fillId="7" borderId="15" xfId="0" applyNumberFormat="1" applyFont="1" applyFill="1" applyBorder="1" applyAlignment="1">
      <alignment horizontal="center" vertical="center" wrapText="1"/>
    </xf>
    <xf numFmtId="165" fontId="8" fillId="7" borderId="16" xfId="0" applyNumberFormat="1" applyFont="1" applyFill="1" applyBorder="1" applyAlignment="1">
      <alignment horizontal="center" vertical="center" wrapText="1"/>
    </xf>
    <xf numFmtId="0" fontId="22" fillId="12" borderId="16" xfId="0" applyFont="1" applyFill="1" applyBorder="1" applyAlignment="1">
      <alignment horizontal="center" vertical="center" wrapText="1"/>
    </xf>
    <xf numFmtId="0" fontId="8" fillId="18" borderId="16" xfId="0" applyFont="1" applyFill="1" applyBorder="1" applyAlignment="1">
      <alignment horizontal="center" vertical="center"/>
    </xf>
    <xf numFmtId="0" fontId="8" fillId="14" borderId="9" xfId="0" applyFont="1" applyFill="1" applyBorder="1" applyAlignment="1">
      <alignment horizontal="center" vertical="center" wrapText="1"/>
    </xf>
    <xf numFmtId="0" fontId="8" fillId="14" borderId="10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0" fontId="22" fillId="18" borderId="12" xfId="0" applyFont="1" applyFill="1" applyBorder="1" applyAlignment="1">
      <alignment horizontal="center" vertical="center" wrapText="1"/>
    </xf>
    <xf numFmtId="0" fontId="22" fillId="18" borderId="13" xfId="0" applyFont="1" applyFill="1" applyBorder="1" applyAlignment="1">
      <alignment horizontal="center" vertical="center" wrapText="1"/>
    </xf>
    <xf numFmtId="0" fontId="22" fillId="18" borderId="14" xfId="0" applyFont="1" applyFill="1" applyBorder="1" applyAlignment="1">
      <alignment horizontal="center" vertical="center" wrapText="1"/>
    </xf>
    <xf numFmtId="165" fontId="15" fillId="9" borderId="1" xfId="0" applyNumberFormat="1" applyFont="1" applyFill="1" applyBorder="1" applyAlignment="1">
      <alignment horizontal="center" vertical="center" wrapText="1"/>
    </xf>
    <xf numFmtId="165" fontId="15" fillId="9" borderId="2" xfId="0" applyNumberFormat="1" applyFont="1" applyFill="1" applyBorder="1" applyAlignment="1">
      <alignment horizontal="center" vertical="center" wrapText="1"/>
    </xf>
    <xf numFmtId="165" fontId="15" fillId="9" borderId="3" xfId="0" applyNumberFormat="1" applyFont="1" applyFill="1" applyBorder="1" applyAlignment="1">
      <alignment horizontal="center" vertical="center" wrapText="1"/>
    </xf>
    <xf numFmtId="165" fontId="15" fillId="9" borderId="31" xfId="0" applyNumberFormat="1" applyFont="1" applyFill="1" applyBorder="1" applyAlignment="1">
      <alignment horizontal="center" vertical="center" wrapText="1"/>
    </xf>
    <xf numFmtId="165" fontId="15" fillId="9" borderId="32" xfId="0" applyNumberFormat="1" applyFont="1" applyFill="1" applyBorder="1" applyAlignment="1">
      <alignment horizontal="center" vertical="center" wrapText="1"/>
    </xf>
    <xf numFmtId="165" fontId="15" fillId="9" borderId="33" xfId="0" applyNumberFormat="1" applyFont="1" applyFill="1" applyBorder="1" applyAlignment="1">
      <alignment horizontal="center" vertical="center" wrapText="1"/>
    </xf>
    <xf numFmtId="0" fontId="22" fillId="4" borderId="12" xfId="0" applyFont="1" applyFill="1" applyBorder="1" applyAlignment="1">
      <alignment horizontal="center" vertical="center" wrapText="1"/>
    </xf>
    <xf numFmtId="0" fontId="22" fillId="4" borderId="13" xfId="0" applyFont="1" applyFill="1" applyBorder="1" applyAlignment="1">
      <alignment horizontal="center" vertical="center" wrapText="1"/>
    </xf>
    <xf numFmtId="0" fontId="22" fillId="4" borderId="14" xfId="0" applyFont="1" applyFill="1" applyBorder="1" applyAlignment="1">
      <alignment horizontal="center" vertical="center" wrapText="1"/>
    </xf>
    <xf numFmtId="0" fontId="20" fillId="16" borderId="12" xfId="0" applyFont="1" applyFill="1" applyBorder="1" applyAlignment="1">
      <alignment horizontal="center" vertical="center" wrapText="1"/>
    </xf>
    <xf numFmtId="0" fontId="20" fillId="16" borderId="13" xfId="0" applyFont="1" applyFill="1" applyBorder="1" applyAlignment="1">
      <alignment horizontal="center" vertical="center" wrapText="1"/>
    </xf>
    <xf numFmtId="0" fontId="20" fillId="16" borderId="14" xfId="0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165" fontId="6" fillId="16" borderId="37" xfId="0" applyNumberFormat="1" applyFont="1" applyFill="1" applyBorder="1" applyAlignment="1">
      <alignment horizontal="center" vertical="center" wrapText="1"/>
    </xf>
    <xf numFmtId="165" fontId="6" fillId="16" borderId="25" xfId="0" applyNumberFormat="1" applyFont="1" applyFill="1" applyBorder="1" applyAlignment="1">
      <alignment horizontal="center" vertical="center" wrapText="1"/>
    </xf>
    <xf numFmtId="165" fontId="6" fillId="16" borderId="26" xfId="0" applyNumberFormat="1" applyFont="1" applyFill="1" applyBorder="1" applyAlignment="1">
      <alignment horizontal="center" vertical="center" wrapText="1"/>
    </xf>
    <xf numFmtId="165" fontId="6" fillId="16" borderId="4" xfId="0" applyNumberFormat="1" applyFont="1" applyFill="1" applyBorder="1" applyAlignment="1">
      <alignment horizontal="center" vertical="center" wrapText="1"/>
    </xf>
    <xf numFmtId="165" fontId="6" fillId="16" borderId="0" xfId="0" applyNumberFormat="1" applyFont="1" applyFill="1" applyAlignment="1">
      <alignment horizontal="center" vertical="center" wrapText="1"/>
    </xf>
    <xf numFmtId="165" fontId="6" fillId="16" borderId="5" xfId="0" applyNumberFormat="1" applyFont="1" applyFill="1" applyBorder="1" applyAlignment="1">
      <alignment horizontal="center" vertical="center" wrapText="1"/>
    </xf>
    <xf numFmtId="165" fontId="6" fillId="16" borderId="38" xfId="0" applyNumberFormat="1" applyFont="1" applyFill="1" applyBorder="1" applyAlignment="1">
      <alignment horizontal="center" vertical="center" wrapText="1"/>
    </xf>
    <xf numFmtId="165" fontId="6" fillId="16" borderId="28" xfId="0" applyNumberFormat="1" applyFont="1" applyFill="1" applyBorder="1" applyAlignment="1">
      <alignment horizontal="center" vertical="center" wrapText="1"/>
    </xf>
    <xf numFmtId="165" fontId="6" fillId="16" borderId="29" xfId="0" applyNumberFormat="1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30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22" fillId="9" borderId="39" xfId="0" applyFont="1" applyFill="1" applyBorder="1" applyAlignment="1">
      <alignment horizontal="center" vertical="center" wrapText="1"/>
    </xf>
    <xf numFmtId="0" fontId="22" fillId="9" borderId="18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4" fillId="9" borderId="39" xfId="0" applyFont="1" applyFill="1" applyBorder="1" applyAlignment="1">
      <alignment horizontal="center" vertical="center" wrapText="1"/>
    </xf>
    <xf numFmtId="0" fontId="4" fillId="9" borderId="18" xfId="0" applyFont="1" applyFill="1" applyBorder="1" applyAlignment="1">
      <alignment horizontal="center" vertical="center" wrapText="1"/>
    </xf>
    <xf numFmtId="0" fontId="4" fillId="9" borderId="40" xfId="0" applyFont="1" applyFill="1" applyBorder="1" applyAlignment="1">
      <alignment horizontal="center" vertical="center" wrapText="1"/>
    </xf>
    <xf numFmtId="0" fontId="4" fillId="9" borderId="19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7" fillId="6" borderId="34" xfId="0" applyFont="1" applyFill="1" applyBorder="1" applyAlignment="1">
      <alignment horizontal="center" vertical="center" wrapText="1"/>
    </xf>
    <xf numFmtId="0" fontId="7" fillId="6" borderId="27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 vertical="center" wrapText="1"/>
    </xf>
    <xf numFmtId="0" fontId="7" fillId="7" borderId="21" xfId="0" applyFont="1" applyFill="1" applyBorder="1" applyAlignment="1">
      <alignment horizontal="center" vertical="center" wrapText="1"/>
    </xf>
    <xf numFmtId="0" fontId="7" fillId="8" borderId="34" xfId="0" applyFont="1" applyFill="1" applyBorder="1" applyAlignment="1">
      <alignment horizontal="center" vertical="center" wrapText="1"/>
    </xf>
    <xf numFmtId="0" fontId="7" fillId="8" borderId="27" xfId="0" applyFont="1" applyFill="1" applyBorder="1" applyAlignment="1">
      <alignment horizontal="center" vertical="center" wrapText="1"/>
    </xf>
    <xf numFmtId="0" fontId="7" fillId="12" borderId="10" xfId="0" applyFont="1" applyFill="1" applyBorder="1" applyAlignment="1">
      <alignment horizontal="center" vertical="center" wrapText="1"/>
    </xf>
    <xf numFmtId="0" fontId="8" fillId="13" borderId="10" xfId="0" applyFont="1" applyFill="1" applyBorder="1" applyAlignment="1">
      <alignment horizontal="center" vertical="center" wrapText="1"/>
    </xf>
    <xf numFmtId="165" fontId="15" fillId="9" borderId="0" xfId="0" applyNumberFormat="1" applyFont="1" applyFill="1" applyAlignment="1">
      <alignment horizontal="center" vertical="center" wrapText="1"/>
    </xf>
    <xf numFmtId="165" fontId="15" fillId="9" borderId="5" xfId="0" applyNumberFormat="1" applyFont="1" applyFill="1" applyBorder="1" applyAlignment="1">
      <alignment horizontal="center" vertical="center" wrapText="1"/>
    </xf>
    <xf numFmtId="0" fontId="20" fillId="16" borderId="9" xfId="0" applyFont="1" applyFill="1" applyBorder="1" applyAlignment="1">
      <alignment horizontal="center" vertical="center" wrapText="1"/>
    </xf>
    <xf numFmtId="0" fontId="20" fillId="16" borderId="10" xfId="0" applyFont="1" applyFill="1" applyBorder="1" applyAlignment="1">
      <alignment horizontal="center" vertical="center" wrapText="1"/>
    </xf>
    <xf numFmtId="0" fontId="20" fillId="16" borderId="11" xfId="0" applyFont="1" applyFill="1" applyBorder="1" applyAlignment="1">
      <alignment horizontal="center" vertical="center" wrapText="1"/>
    </xf>
    <xf numFmtId="0" fontId="17" fillId="2" borderId="31" xfId="0" applyFont="1" applyFill="1" applyBorder="1" applyAlignment="1">
      <alignment horizontal="center" vertical="center" wrapText="1"/>
    </xf>
    <xf numFmtId="0" fontId="17" fillId="2" borderId="32" xfId="0" applyFont="1" applyFill="1" applyBorder="1" applyAlignment="1">
      <alignment horizontal="center" vertical="center" wrapText="1"/>
    </xf>
    <xf numFmtId="0" fontId="17" fillId="2" borderId="33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4" fillId="9" borderId="34" xfId="0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6" fillId="16" borderId="12" xfId="0" applyFont="1" applyFill="1" applyBorder="1" applyAlignment="1">
      <alignment horizontal="center" vertical="center" wrapText="1"/>
    </xf>
    <xf numFmtId="0" fontId="6" fillId="16" borderId="13" xfId="0" applyFont="1" applyFill="1" applyBorder="1" applyAlignment="1">
      <alignment horizontal="center" vertical="center" wrapText="1"/>
    </xf>
    <xf numFmtId="0" fontId="6" fillId="16" borderId="14" xfId="0" applyFont="1" applyFill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0" fontId="19" fillId="0" borderId="43" xfId="0" applyFont="1" applyBorder="1" applyAlignment="1">
      <alignment horizontal="center" vertical="center" wrapText="1"/>
    </xf>
    <xf numFmtId="0" fontId="19" fillId="0" borderId="45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 wrapText="1"/>
    </xf>
    <xf numFmtId="165" fontId="6" fillId="16" borderId="12" xfId="0" applyNumberFormat="1" applyFont="1" applyFill="1" applyBorder="1" applyAlignment="1">
      <alignment horizontal="center" vertical="center" wrapText="1"/>
    </xf>
    <xf numFmtId="165" fontId="6" fillId="16" borderId="13" xfId="0" applyNumberFormat="1" applyFont="1" applyFill="1" applyBorder="1" applyAlignment="1">
      <alignment horizontal="center" vertical="center" wrapText="1"/>
    </xf>
    <xf numFmtId="165" fontId="6" fillId="16" borderId="14" xfId="0" applyNumberFormat="1" applyFont="1" applyFill="1" applyBorder="1" applyAlignment="1">
      <alignment horizontal="center" vertical="center" wrapText="1"/>
    </xf>
    <xf numFmtId="0" fontId="22" fillId="18" borderId="20" xfId="0" applyFont="1" applyFill="1" applyBorder="1" applyAlignment="1">
      <alignment horizontal="center" vertical="center" wrapText="1"/>
    </xf>
    <xf numFmtId="0" fontId="22" fillId="18" borderId="21" xfId="0" applyFont="1" applyFill="1" applyBorder="1" applyAlignment="1">
      <alignment horizontal="center" vertical="center" wrapText="1"/>
    </xf>
    <xf numFmtId="0" fontId="22" fillId="18" borderId="30" xfId="0" applyFont="1" applyFill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16" borderId="37" xfId="0" applyFont="1" applyFill="1" applyBorder="1" applyAlignment="1">
      <alignment horizontal="center" vertical="center" wrapText="1"/>
    </xf>
    <xf numFmtId="0" fontId="20" fillId="16" borderId="25" xfId="0" applyFont="1" applyFill="1" applyBorder="1" applyAlignment="1">
      <alignment horizontal="center" vertical="center" wrapText="1"/>
    </xf>
    <xf numFmtId="0" fontId="20" fillId="16" borderId="26" xfId="0" applyFont="1" applyFill="1" applyBorder="1" applyAlignment="1">
      <alignment horizontal="center" vertical="center" wrapText="1"/>
    </xf>
    <xf numFmtId="0" fontId="20" fillId="16" borderId="4" xfId="0" applyFont="1" applyFill="1" applyBorder="1" applyAlignment="1">
      <alignment horizontal="center" vertical="center" wrapText="1"/>
    </xf>
    <xf numFmtId="0" fontId="20" fillId="16" borderId="0" xfId="0" applyFont="1" applyFill="1" applyAlignment="1">
      <alignment horizontal="center" vertical="center" wrapText="1"/>
    </xf>
    <xf numFmtId="0" fontId="20" fillId="16" borderId="5" xfId="0" applyFont="1" applyFill="1" applyBorder="1" applyAlignment="1">
      <alignment horizontal="center" vertical="center" wrapText="1"/>
    </xf>
    <xf numFmtId="0" fontId="20" fillId="16" borderId="38" xfId="0" applyFont="1" applyFill="1" applyBorder="1" applyAlignment="1">
      <alignment horizontal="center" vertical="center" wrapText="1"/>
    </xf>
    <xf numFmtId="0" fontId="20" fillId="16" borderId="28" xfId="0" applyFont="1" applyFill="1" applyBorder="1" applyAlignment="1">
      <alignment horizontal="center" vertical="center" wrapText="1"/>
    </xf>
    <xf numFmtId="0" fontId="20" fillId="16" borderId="29" xfId="0" applyFont="1" applyFill="1" applyBorder="1" applyAlignment="1">
      <alignment horizontal="center" vertical="center" wrapText="1"/>
    </xf>
    <xf numFmtId="0" fontId="6" fillId="16" borderId="37" xfId="0" applyFont="1" applyFill="1" applyBorder="1" applyAlignment="1">
      <alignment horizontal="center" vertical="center" wrapText="1"/>
    </xf>
    <xf numFmtId="0" fontId="6" fillId="16" borderId="25" xfId="0" applyFont="1" applyFill="1" applyBorder="1" applyAlignment="1">
      <alignment horizontal="center" vertical="center" wrapText="1"/>
    </xf>
    <xf numFmtId="0" fontId="6" fillId="16" borderId="26" xfId="0" applyFont="1" applyFill="1" applyBorder="1" applyAlignment="1">
      <alignment horizontal="center" vertical="center" wrapText="1"/>
    </xf>
    <xf numFmtId="0" fontId="6" fillId="16" borderId="38" xfId="0" applyFont="1" applyFill="1" applyBorder="1" applyAlignment="1">
      <alignment horizontal="center" vertical="center" wrapText="1"/>
    </xf>
    <xf numFmtId="0" fontId="6" fillId="16" borderId="28" xfId="0" applyFont="1" applyFill="1" applyBorder="1" applyAlignment="1">
      <alignment horizontal="center" vertical="center" wrapText="1"/>
    </xf>
    <xf numFmtId="0" fontId="6" fillId="16" borderId="29" xfId="0" applyFont="1" applyFill="1" applyBorder="1" applyAlignment="1">
      <alignment horizontal="center" vertical="center" wrapText="1"/>
    </xf>
    <xf numFmtId="0" fontId="23" fillId="4" borderId="41" xfId="0" applyFont="1" applyFill="1" applyBorder="1" applyAlignment="1">
      <alignment horizontal="center" vertical="center" wrapText="1"/>
    </xf>
    <xf numFmtId="0" fontId="23" fillId="4" borderId="23" xfId="0" applyFont="1" applyFill="1" applyBorder="1" applyAlignment="1">
      <alignment horizontal="center" vertical="center" wrapText="1"/>
    </xf>
    <xf numFmtId="0" fontId="23" fillId="4" borderId="24" xfId="0" applyFont="1" applyFill="1" applyBorder="1" applyAlignment="1">
      <alignment horizontal="center" vertical="center" wrapText="1"/>
    </xf>
  </cellXfs>
  <cellStyles count="1">
    <cellStyle name="Normale" xfId="0" builtinId="0"/>
  </cellStyles>
  <dxfs count="425"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</dxfs>
  <tableStyles count="0" defaultTableStyle="TableStyleMedium2" defaultPivotStyle="PivotStyleLight16"/>
  <colors>
    <mruColors>
      <color rgb="FFCCC5FF"/>
      <color rgb="FFFF7AD2"/>
      <color rgb="FFFFB39C"/>
      <color rgb="FFEDB6DF"/>
      <color rgb="FFE9CFDE"/>
      <color rgb="FFCCB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D/Calendario%20perpetuo-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stazioni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U815"/>
  <sheetViews>
    <sheetView tabSelected="1" topLeftCell="A2" workbookViewId="0">
      <selection activeCell="D9" sqref="D9"/>
    </sheetView>
  </sheetViews>
  <sheetFormatPr baseColWidth="10" defaultColWidth="8.83203125" defaultRowHeight="13" x14ac:dyDescent="0.15"/>
  <cols>
    <col min="2" max="7" width="15.83203125" style="13" customWidth="1"/>
    <col min="8" max="9" width="15.83203125" style="14" customWidth="1"/>
    <col min="10" max="11" width="15.83203125" style="13" customWidth="1"/>
    <col min="12" max="15" width="15.83203125" style="15" customWidth="1"/>
    <col min="16" max="16" width="6.5" style="1" customWidth="1"/>
    <col min="17" max="17" width="15.83203125" style="102" customWidth="1"/>
    <col min="18" max="19" width="15.83203125" customWidth="1"/>
  </cols>
  <sheetData>
    <row r="1" spans="2:21" ht="14" thickBo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21" ht="25" customHeight="1" x14ac:dyDescent="0.15">
      <c r="B2" s="200" t="s">
        <v>89</v>
      </c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2"/>
      <c r="P2" s="2"/>
    </row>
    <row r="3" spans="2:21" ht="25" customHeight="1" x14ac:dyDescent="0.15">
      <c r="B3" s="203" t="s">
        <v>1</v>
      </c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5"/>
      <c r="P3" s="3"/>
    </row>
    <row r="4" spans="2:21" ht="25" customHeight="1" thickBot="1" x14ac:dyDescent="0.2">
      <c r="B4" s="206" t="s">
        <v>37</v>
      </c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8"/>
      <c r="P4" s="2"/>
    </row>
    <row r="5" spans="2:21" ht="30" customHeight="1" thickBot="1" x14ac:dyDescent="0.2">
      <c r="B5" s="209" t="s">
        <v>32</v>
      </c>
      <c r="C5" s="210"/>
      <c r="D5" s="210"/>
      <c r="E5" s="210"/>
      <c r="F5" s="210"/>
      <c r="G5" s="210"/>
      <c r="H5" s="210"/>
      <c r="I5" s="210"/>
      <c r="J5" s="210"/>
      <c r="K5" s="210"/>
      <c r="L5" s="211"/>
      <c r="M5" s="211"/>
      <c r="N5" s="211"/>
      <c r="O5" s="212"/>
      <c r="P5" s="4"/>
    </row>
    <row r="6" spans="2:21" ht="30" customHeight="1" x14ac:dyDescent="0.15">
      <c r="B6" s="213" t="s">
        <v>2</v>
      </c>
      <c r="C6" s="215" t="s">
        <v>3</v>
      </c>
      <c r="D6" s="217" t="s">
        <v>46</v>
      </c>
      <c r="E6" s="219" t="s">
        <v>87</v>
      </c>
      <c r="F6" s="198" t="s">
        <v>4</v>
      </c>
      <c r="G6" s="221" t="s">
        <v>38</v>
      </c>
      <c r="H6" s="221"/>
      <c r="I6" s="221"/>
      <c r="J6" s="222" t="s">
        <v>48</v>
      </c>
      <c r="K6" s="222"/>
      <c r="L6" s="222"/>
      <c r="M6" s="222"/>
      <c r="N6" s="222"/>
      <c r="O6" s="189" t="s">
        <v>44</v>
      </c>
      <c r="P6" s="5"/>
    </row>
    <row r="7" spans="2:21" ht="41" customHeight="1" x14ac:dyDescent="0.15">
      <c r="B7" s="214"/>
      <c r="C7" s="216"/>
      <c r="D7" s="218"/>
      <c r="E7" s="220"/>
      <c r="F7" s="199"/>
      <c r="G7" s="31" t="s">
        <v>39</v>
      </c>
      <c r="H7" s="29" t="s">
        <v>41</v>
      </c>
      <c r="I7" s="30" t="s">
        <v>43</v>
      </c>
      <c r="J7" s="39" t="s">
        <v>49</v>
      </c>
      <c r="K7" s="40" t="s">
        <v>51</v>
      </c>
      <c r="L7" s="41" t="s">
        <v>52</v>
      </c>
      <c r="M7" s="42" t="s">
        <v>53</v>
      </c>
      <c r="N7" s="43" t="s">
        <v>55</v>
      </c>
      <c r="O7" s="190"/>
      <c r="P7" s="5"/>
    </row>
    <row r="8" spans="2:21" ht="30" customHeight="1" x14ac:dyDescent="0.15">
      <c r="B8" s="26" t="s">
        <v>5</v>
      </c>
      <c r="C8" s="24" t="s">
        <v>47</v>
      </c>
      <c r="D8" s="24" t="s">
        <v>97</v>
      </c>
      <c r="E8" s="62" t="s">
        <v>6</v>
      </c>
      <c r="F8" s="24" t="s">
        <v>7</v>
      </c>
      <c r="G8" s="24" t="s">
        <v>40</v>
      </c>
      <c r="H8" s="24" t="s">
        <v>42</v>
      </c>
      <c r="I8" s="24" t="s">
        <v>40</v>
      </c>
      <c r="J8" s="24" t="s">
        <v>50</v>
      </c>
      <c r="K8" s="24" t="s">
        <v>36</v>
      </c>
      <c r="L8" s="24"/>
      <c r="M8" s="24" t="s">
        <v>54</v>
      </c>
      <c r="N8" s="24" t="s">
        <v>56</v>
      </c>
      <c r="O8" s="191"/>
      <c r="P8" s="5"/>
    </row>
    <row r="9" spans="2:21" ht="60" customHeight="1" thickBot="1" x14ac:dyDescent="0.2">
      <c r="B9" s="27" t="s">
        <v>8</v>
      </c>
      <c r="C9" s="25" t="s">
        <v>61</v>
      </c>
      <c r="D9" s="25" t="s">
        <v>63</v>
      </c>
      <c r="E9" s="25" t="s">
        <v>64</v>
      </c>
      <c r="F9" s="25" t="s">
        <v>65</v>
      </c>
      <c r="G9" s="25" t="s">
        <v>34</v>
      </c>
      <c r="H9" s="25" t="s">
        <v>45</v>
      </c>
      <c r="I9" s="25" t="s">
        <v>45</v>
      </c>
      <c r="J9" s="25" t="s">
        <v>33</v>
      </c>
      <c r="K9" s="25" t="s">
        <v>57</v>
      </c>
      <c r="L9" s="25" t="s">
        <v>33</v>
      </c>
      <c r="M9" s="25" t="s">
        <v>57</v>
      </c>
      <c r="N9" s="25" t="s">
        <v>33</v>
      </c>
      <c r="O9" s="192"/>
      <c r="P9" s="5"/>
    </row>
    <row r="10" spans="2:21" ht="30" customHeight="1" thickBot="1" x14ac:dyDescent="0.2">
      <c r="B10" s="193" t="s">
        <v>92</v>
      </c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5"/>
      <c r="P10" s="6"/>
      <c r="Q10" s="103"/>
      <c r="R10" s="109" t="s">
        <v>9</v>
      </c>
      <c r="S10" s="110" t="s">
        <v>10</v>
      </c>
    </row>
    <row r="11" spans="2:21" ht="25" customHeight="1" thickBot="1" x14ac:dyDescent="0.2">
      <c r="B11" s="196" t="s">
        <v>11</v>
      </c>
      <c r="C11" s="197"/>
      <c r="D11" s="99" t="s">
        <v>12</v>
      </c>
      <c r="E11" s="99" t="s">
        <v>13</v>
      </c>
      <c r="F11" s="99" t="s">
        <v>14</v>
      </c>
      <c r="G11" s="99" t="s">
        <v>15</v>
      </c>
      <c r="H11" s="99" t="s">
        <v>16</v>
      </c>
      <c r="I11" s="99" t="s">
        <v>17</v>
      </c>
      <c r="J11" s="99" t="s">
        <v>18</v>
      </c>
      <c r="K11" s="99" t="s">
        <v>19</v>
      </c>
      <c r="L11" s="99" t="s">
        <v>20</v>
      </c>
      <c r="M11" s="99" t="s">
        <v>35</v>
      </c>
      <c r="N11" s="99" t="s">
        <v>90</v>
      </c>
      <c r="O11" s="100" t="s">
        <v>91</v>
      </c>
      <c r="P11" s="7"/>
      <c r="Q11" s="104" t="s">
        <v>23</v>
      </c>
      <c r="R11" s="111">
        <v>51</v>
      </c>
      <c r="S11" s="112">
        <f>COUNTIF($B$12:$O$116,"Istologia")</f>
        <v>51</v>
      </c>
    </row>
    <row r="12" spans="2:21" ht="25" customHeight="1" x14ac:dyDescent="0.15">
      <c r="B12" s="45" t="s">
        <v>22</v>
      </c>
      <c r="C12" s="53">
        <v>46083</v>
      </c>
      <c r="D12" s="115" t="s">
        <v>23</v>
      </c>
      <c r="E12" s="116" t="s">
        <v>23</v>
      </c>
      <c r="F12" s="116" t="s">
        <v>23</v>
      </c>
      <c r="G12" s="117" t="s">
        <v>24</v>
      </c>
      <c r="H12" s="117" t="s">
        <v>24</v>
      </c>
      <c r="I12" s="118"/>
      <c r="J12" s="118"/>
      <c r="K12" s="119" t="s">
        <v>39</v>
      </c>
      <c r="L12" s="119" t="s">
        <v>39</v>
      </c>
      <c r="M12" s="119" t="s">
        <v>39</v>
      </c>
      <c r="N12" s="118"/>
      <c r="O12" s="120"/>
      <c r="P12" s="8"/>
      <c r="Q12" s="34" t="s">
        <v>21</v>
      </c>
      <c r="R12" s="111">
        <v>44</v>
      </c>
      <c r="S12" s="112">
        <f>COUNTIF($B$12:$O$116,"Anatomia I")</f>
        <v>44</v>
      </c>
    </row>
    <row r="13" spans="2:21" ht="25" customHeight="1" x14ac:dyDescent="0.15">
      <c r="B13" s="16" t="s">
        <v>26</v>
      </c>
      <c r="C13" s="54">
        <v>46084</v>
      </c>
      <c r="D13" s="82" t="s">
        <v>43</v>
      </c>
      <c r="E13" s="82" t="s">
        <v>43</v>
      </c>
      <c r="F13" s="82" t="s">
        <v>43</v>
      </c>
      <c r="G13" s="81" t="s">
        <v>25</v>
      </c>
      <c r="H13" s="81" t="s">
        <v>25</v>
      </c>
      <c r="I13" s="86"/>
      <c r="J13" s="86"/>
      <c r="K13" s="79" t="s">
        <v>39</v>
      </c>
      <c r="L13" s="79" t="s">
        <v>39</v>
      </c>
      <c r="M13" s="79" t="s">
        <v>39</v>
      </c>
      <c r="N13" s="86"/>
      <c r="O13" s="87"/>
      <c r="Q13" s="105" t="s">
        <v>25</v>
      </c>
      <c r="R13" s="111">
        <v>36</v>
      </c>
      <c r="S13" s="112">
        <f>COUNTIF($B$12:$O$116,"Biochimica")</f>
        <v>36</v>
      </c>
    </row>
    <row r="14" spans="2:21" ht="25" customHeight="1" x14ac:dyDescent="0.15">
      <c r="B14" s="16" t="s">
        <v>27</v>
      </c>
      <c r="C14" s="54">
        <v>46085</v>
      </c>
      <c r="D14" s="122" t="s">
        <v>23</v>
      </c>
      <c r="E14" s="77" t="s">
        <v>23</v>
      </c>
      <c r="F14" s="77" t="s">
        <v>23</v>
      </c>
      <c r="G14" s="78" t="s">
        <v>24</v>
      </c>
      <c r="H14" s="78" t="s">
        <v>24</v>
      </c>
      <c r="I14" s="86"/>
      <c r="J14" s="86"/>
      <c r="K14" s="79" t="s">
        <v>39</v>
      </c>
      <c r="L14" s="82" t="s">
        <v>43</v>
      </c>
      <c r="M14" s="82" t="s">
        <v>43</v>
      </c>
      <c r="N14" s="86"/>
      <c r="O14" s="87"/>
      <c r="P14" s="8"/>
      <c r="Q14" s="106" t="s">
        <v>24</v>
      </c>
      <c r="R14" s="111">
        <v>44</v>
      </c>
      <c r="S14" s="112">
        <f>COUNTIF($B$12:$O$116,"Inglese")</f>
        <v>44</v>
      </c>
    </row>
    <row r="15" spans="2:21" ht="25" customHeight="1" x14ac:dyDescent="0.15">
      <c r="B15" s="16" t="s">
        <v>28</v>
      </c>
      <c r="C15" s="54">
        <v>46086</v>
      </c>
      <c r="D15" s="82" t="s">
        <v>43</v>
      </c>
      <c r="E15" s="82" t="s">
        <v>43</v>
      </c>
      <c r="F15" s="82" t="s">
        <v>43</v>
      </c>
      <c r="G15" s="81" t="s">
        <v>25</v>
      </c>
      <c r="H15" s="81" t="s">
        <v>25</v>
      </c>
      <c r="I15" s="86"/>
      <c r="J15" s="86"/>
      <c r="K15" s="82" t="s">
        <v>43</v>
      </c>
      <c r="L15" s="82" t="s">
        <v>43</v>
      </c>
      <c r="M15" s="82" t="s">
        <v>43</v>
      </c>
      <c r="N15" s="86"/>
      <c r="O15" s="87"/>
      <c r="Q15" s="35" t="s">
        <v>39</v>
      </c>
      <c r="R15" s="111">
        <v>7</v>
      </c>
      <c r="S15" s="112">
        <f>COUNTIF($B$12:$O$116,"Metodo Scientifico")</f>
        <v>7</v>
      </c>
    </row>
    <row r="16" spans="2:21" ht="25" customHeight="1" x14ac:dyDescent="0.15">
      <c r="B16" s="16" t="s">
        <v>29</v>
      </c>
      <c r="C16" s="54">
        <v>46087</v>
      </c>
      <c r="D16" s="122" t="s">
        <v>23</v>
      </c>
      <c r="E16" s="77" t="s">
        <v>23</v>
      </c>
      <c r="F16" s="77" t="s">
        <v>23</v>
      </c>
      <c r="G16" s="78" t="s">
        <v>24</v>
      </c>
      <c r="H16" s="78" t="s">
        <v>24</v>
      </c>
      <c r="I16" s="86"/>
      <c r="J16" s="86"/>
      <c r="K16" s="82" t="s">
        <v>43</v>
      </c>
      <c r="L16" s="82" t="s">
        <v>43</v>
      </c>
      <c r="M16" s="82" t="s">
        <v>43</v>
      </c>
      <c r="N16" s="86"/>
      <c r="O16" s="87"/>
      <c r="Q16" s="32" t="s">
        <v>41</v>
      </c>
      <c r="R16" s="111">
        <v>22</v>
      </c>
      <c r="S16" s="112">
        <f>COUNTIF($B$12:$O$116,"Bioinformatica")</f>
        <v>22</v>
      </c>
      <c r="T16" s="28"/>
      <c r="U16" s="28"/>
    </row>
    <row r="17" spans="2:19" ht="25" customHeight="1" x14ac:dyDescent="0.15">
      <c r="B17" s="17" t="s">
        <v>30</v>
      </c>
      <c r="C17" s="55">
        <v>46088</v>
      </c>
      <c r="D17" s="162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4"/>
      <c r="Q17" s="33" t="s">
        <v>43</v>
      </c>
      <c r="R17" s="111">
        <v>22</v>
      </c>
      <c r="S17" s="112">
        <f>COUNTIF($B$12:$O$116,"Statistica Medica")</f>
        <v>22</v>
      </c>
    </row>
    <row r="18" spans="2:19" ht="25" customHeight="1" x14ac:dyDescent="0.15">
      <c r="B18" s="17" t="s">
        <v>31</v>
      </c>
      <c r="C18" s="55">
        <v>46089</v>
      </c>
      <c r="D18" s="162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4"/>
      <c r="P18" s="8"/>
      <c r="Q18" s="36" t="s">
        <v>49</v>
      </c>
      <c r="R18" s="111">
        <v>14</v>
      </c>
      <c r="S18" s="112">
        <f>COUNTIF($B$12:$O$116,"Psicologia")</f>
        <v>14</v>
      </c>
    </row>
    <row r="19" spans="2:19" ht="25" customHeight="1" x14ac:dyDescent="0.15">
      <c r="B19" s="16" t="s">
        <v>22</v>
      </c>
      <c r="C19" s="54">
        <v>46090</v>
      </c>
      <c r="D19" s="174" t="s">
        <v>85</v>
      </c>
      <c r="E19" s="175"/>
      <c r="F19" s="175"/>
      <c r="G19" s="175"/>
      <c r="H19" s="175"/>
      <c r="I19" s="175"/>
      <c r="J19" s="175"/>
      <c r="K19" s="175"/>
      <c r="L19" s="175"/>
      <c r="M19" s="175"/>
      <c r="N19" s="175"/>
      <c r="O19" s="176"/>
      <c r="Q19" s="37" t="s">
        <v>59</v>
      </c>
      <c r="R19" s="111">
        <v>15</v>
      </c>
      <c r="S19" s="112">
        <f>COUNTIF($B$12:$O$116,"Rapporto MP")</f>
        <v>15</v>
      </c>
    </row>
    <row r="20" spans="2:19" ht="25" customHeight="1" x14ac:dyDescent="0.15">
      <c r="B20" s="16" t="s">
        <v>26</v>
      </c>
      <c r="C20" s="54">
        <v>46091</v>
      </c>
      <c r="D20" s="174"/>
      <c r="E20" s="175"/>
      <c r="F20" s="175"/>
      <c r="G20" s="175"/>
      <c r="H20" s="175"/>
      <c r="I20" s="175"/>
      <c r="J20" s="175"/>
      <c r="K20" s="175"/>
      <c r="L20" s="175"/>
      <c r="M20" s="175"/>
      <c r="N20" s="175"/>
      <c r="O20" s="176"/>
      <c r="P20" s="8"/>
      <c r="Q20" s="38" t="s">
        <v>60</v>
      </c>
      <c r="R20" s="111">
        <v>14</v>
      </c>
      <c r="S20" s="112">
        <f>COUNTIF($B$12:$O$116,"DEA")</f>
        <v>14</v>
      </c>
    </row>
    <row r="21" spans="2:19" ht="25" customHeight="1" x14ac:dyDescent="0.15">
      <c r="B21" s="16" t="s">
        <v>27</v>
      </c>
      <c r="C21" s="54">
        <v>46092</v>
      </c>
      <c r="D21" s="174"/>
      <c r="E21" s="175"/>
      <c r="F21" s="175"/>
      <c r="G21" s="175"/>
      <c r="H21" s="175"/>
      <c r="I21" s="175"/>
      <c r="J21" s="175"/>
      <c r="K21" s="175"/>
      <c r="L21" s="175"/>
      <c r="M21" s="175"/>
      <c r="N21" s="175"/>
      <c r="O21" s="176"/>
      <c r="Q21" s="107" t="s">
        <v>53</v>
      </c>
      <c r="R21" s="111">
        <v>15</v>
      </c>
      <c r="S21" s="112">
        <f>COUNTIF($B$12:$O$116,"Storia")</f>
        <v>15</v>
      </c>
    </row>
    <row r="22" spans="2:19" ht="25" customHeight="1" thickBot="1" x14ac:dyDescent="0.2">
      <c r="B22" s="16" t="s">
        <v>28</v>
      </c>
      <c r="C22" s="54">
        <v>46093</v>
      </c>
      <c r="D22" s="174"/>
      <c r="E22" s="175"/>
      <c r="F22" s="175"/>
      <c r="G22" s="175"/>
      <c r="H22" s="175"/>
      <c r="I22" s="175"/>
      <c r="J22" s="175"/>
      <c r="K22" s="175"/>
      <c r="L22" s="175"/>
      <c r="M22" s="175"/>
      <c r="N22" s="175"/>
      <c r="O22" s="176"/>
      <c r="P22" s="8"/>
      <c r="Q22" s="108" t="s">
        <v>55</v>
      </c>
      <c r="R22" s="113">
        <v>14</v>
      </c>
      <c r="S22" s="114">
        <f>COUNTIF($B$12:$O$116,"bioetica")</f>
        <v>14</v>
      </c>
    </row>
    <row r="23" spans="2:19" ht="25" customHeight="1" x14ac:dyDescent="0.15">
      <c r="B23" s="16" t="s">
        <v>29</v>
      </c>
      <c r="C23" s="54">
        <v>46094</v>
      </c>
      <c r="D23" s="174"/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6"/>
    </row>
    <row r="24" spans="2:19" ht="25" customHeight="1" x14ac:dyDescent="0.15">
      <c r="B24" s="17" t="s">
        <v>30</v>
      </c>
      <c r="C24" s="55">
        <v>46095</v>
      </c>
      <c r="D24" s="162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4"/>
    </row>
    <row r="25" spans="2:19" ht="25" customHeight="1" x14ac:dyDescent="0.15">
      <c r="B25" s="17" t="s">
        <v>31</v>
      </c>
      <c r="C25" s="55">
        <v>46096</v>
      </c>
      <c r="D25" s="162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4"/>
    </row>
    <row r="26" spans="2:19" ht="25" customHeight="1" x14ac:dyDescent="0.15">
      <c r="B26" s="16" t="s">
        <v>22</v>
      </c>
      <c r="C26" s="54">
        <v>46097</v>
      </c>
      <c r="D26" s="122" t="s">
        <v>23</v>
      </c>
      <c r="E26" s="77" t="s">
        <v>23</v>
      </c>
      <c r="F26" s="77" t="s">
        <v>23</v>
      </c>
      <c r="G26" s="78" t="s">
        <v>24</v>
      </c>
      <c r="H26" s="78" t="s">
        <v>24</v>
      </c>
      <c r="I26" s="86"/>
      <c r="J26" s="86"/>
      <c r="K26" s="121" t="s">
        <v>21</v>
      </c>
      <c r="L26" s="80" t="s">
        <v>21</v>
      </c>
      <c r="M26" s="80" t="s">
        <v>21</v>
      </c>
      <c r="N26" s="86"/>
      <c r="O26" s="87"/>
      <c r="P26" s="8"/>
    </row>
    <row r="27" spans="2:19" ht="25" customHeight="1" x14ac:dyDescent="0.15">
      <c r="B27" s="16" t="s">
        <v>26</v>
      </c>
      <c r="C27" s="54">
        <v>46098</v>
      </c>
      <c r="D27" s="121" t="s">
        <v>21</v>
      </c>
      <c r="E27" s="80" t="s">
        <v>21</v>
      </c>
      <c r="F27" s="80" t="s">
        <v>21</v>
      </c>
      <c r="G27" s="81" t="s">
        <v>25</v>
      </c>
      <c r="H27" s="81" t="s">
        <v>25</v>
      </c>
      <c r="I27" s="86"/>
      <c r="J27" s="86"/>
      <c r="K27" s="82" t="s">
        <v>43</v>
      </c>
      <c r="L27" s="82" t="s">
        <v>43</v>
      </c>
      <c r="M27" s="82" t="s">
        <v>43</v>
      </c>
      <c r="N27" s="86"/>
      <c r="O27" s="87"/>
    </row>
    <row r="28" spans="2:19" ht="25" customHeight="1" x14ac:dyDescent="0.15">
      <c r="B28" s="16" t="s">
        <v>27</v>
      </c>
      <c r="C28" s="54">
        <v>46099</v>
      </c>
      <c r="D28" s="122" t="s">
        <v>23</v>
      </c>
      <c r="E28" s="77" t="s">
        <v>23</v>
      </c>
      <c r="F28" s="77" t="s">
        <v>23</v>
      </c>
      <c r="G28" s="78" t="s">
        <v>24</v>
      </c>
      <c r="H28" s="78" t="s">
        <v>24</v>
      </c>
      <c r="I28" s="86"/>
      <c r="J28" s="86"/>
      <c r="K28" s="121" t="s">
        <v>21</v>
      </c>
      <c r="L28" s="80" t="s">
        <v>21</v>
      </c>
      <c r="M28" s="80" t="s">
        <v>21</v>
      </c>
      <c r="N28" s="86"/>
      <c r="O28" s="87"/>
      <c r="P28" s="8"/>
    </row>
    <row r="29" spans="2:19" ht="25" customHeight="1" x14ac:dyDescent="0.15">
      <c r="B29" s="16" t="s">
        <v>28</v>
      </c>
      <c r="C29" s="54">
        <v>46100</v>
      </c>
      <c r="D29" s="121" t="s">
        <v>21</v>
      </c>
      <c r="E29" s="80" t="s">
        <v>21</v>
      </c>
      <c r="F29" s="80" t="s">
        <v>21</v>
      </c>
      <c r="G29" s="81" t="s">
        <v>25</v>
      </c>
      <c r="H29" s="81" t="s">
        <v>25</v>
      </c>
      <c r="I29" s="86"/>
      <c r="J29" s="86"/>
      <c r="K29" s="82" t="s">
        <v>43</v>
      </c>
      <c r="L29" s="82" t="s">
        <v>43</v>
      </c>
      <c r="M29" s="82" t="s">
        <v>43</v>
      </c>
      <c r="N29" s="86"/>
      <c r="O29" s="87"/>
    </row>
    <row r="30" spans="2:19" ht="25" customHeight="1" x14ac:dyDescent="0.15">
      <c r="B30" s="16" t="s">
        <v>29</v>
      </c>
      <c r="C30" s="54">
        <v>46101</v>
      </c>
      <c r="D30" s="122" t="s">
        <v>23</v>
      </c>
      <c r="E30" s="77" t="s">
        <v>23</v>
      </c>
      <c r="F30" s="77" t="s">
        <v>23</v>
      </c>
      <c r="G30" s="78" t="s">
        <v>24</v>
      </c>
      <c r="H30" s="78" t="s">
        <v>24</v>
      </c>
      <c r="I30" s="78" t="s">
        <v>24</v>
      </c>
      <c r="J30" s="86"/>
      <c r="K30" s="82" t="s">
        <v>43</v>
      </c>
      <c r="L30" s="82" t="s">
        <v>43</v>
      </c>
      <c r="M30" s="86"/>
      <c r="N30" s="86"/>
      <c r="O30" s="87"/>
    </row>
    <row r="31" spans="2:19" ht="25" customHeight="1" x14ac:dyDescent="0.15">
      <c r="B31" s="17" t="s">
        <v>30</v>
      </c>
      <c r="C31" s="55">
        <v>46102</v>
      </c>
      <c r="D31" s="162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4"/>
    </row>
    <row r="32" spans="2:19" ht="25" customHeight="1" x14ac:dyDescent="0.15">
      <c r="B32" s="17" t="s">
        <v>31</v>
      </c>
      <c r="C32" s="55">
        <v>46103</v>
      </c>
      <c r="D32" s="162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4"/>
      <c r="P32" s="8"/>
    </row>
    <row r="33" spans="2:16" ht="25" customHeight="1" x14ac:dyDescent="0.15">
      <c r="B33" s="16" t="s">
        <v>22</v>
      </c>
      <c r="C33" s="54">
        <v>46104</v>
      </c>
      <c r="D33" s="174" t="s">
        <v>85</v>
      </c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6"/>
    </row>
    <row r="34" spans="2:16" ht="25" customHeight="1" x14ac:dyDescent="0.15">
      <c r="B34" s="16" t="s">
        <v>26</v>
      </c>
      <c r="C34" s="54">
        <v>46105</v>
      </c>
      <c r="D34" s="174"/>
      <c r="E34" s="175"/>
      <c r="F34" s="175"/>
      <c r="G34" s="175"/>
      <c r="H34" s="175"/>
      <c r="I34" s="175"/>
      <c r="J34" s="175"/>
      <c r="K34" s="175"/>
      <c r="L34" s="175"/>
      <c r="M34" s="175"/>
      <c r="N34" s="175"/>
      <c r="O34" s="176"/>
      <c r="P34" s="8"/>
    </row>
    <row r="35" spans="2:16" ht="25" customHeight="1" x14ac:dyDescent="0.15">
      <c r="B35" s="16" t="s">
        <v>27</v>
      </c>
      <c r="C35" s="54">
        <v>46106</v>
      </c>
      <c r="D35" s="174"/>
      <c r="E35" s="175"/>
      <c r="F35" s="175"/>
      <c r="G35" s="175"/>
      <c r="H35" s="175"/>
      <c r="I35" s="175"/>
      <c r="J35" s="175"/>
      <c r="K35" s="175"/>
      <c r="L35" s="175"/>
      <c r="M35" s="175"/>
      <c r="N35" s="175"/>
      <c r="O35" s="176"/>
    </row>
    <row r="36" spans="2:16" ht="25" customHeight="1" x14ac:dyDescent="0.15">
      <c r="B36" s="16" t="s">
        <v>28</v>
      </c>
      <c r="C36" s="54">
        <v>46107</v>
      </c>
      <c r="D36" s="174"/>
      <c r="E36" s="175"/>
      <c r="F36" s="175"/>
      <c r="G36" s="175"/>
      <c r="H36" s="175"/>
      <c r="I36" s="175"/>
      <c r="J36" s="175"/>
      <c r="K36" s="175"/>
      <c r="L36" s="175"/>
      <c r="M36" s="175"/>
      <c r="N36" s="175"/>
      <c r="O36" s="176"/>
      <c r="P36" s="8"/>
    </row>
    <row r="37" spans="2:16" ht="25" customHeight="1" x14ac:dyDescent="0.15">
      <c r="B37" s="16" t="s">
        <v>29</v>
      </c>
      <c r="C37" s="54">
        <v>46108</v>
      </c>
      <c r="D37" s="174"/>
      <c r="E37" s="175"/>
      <c r="F37" s="175"/>
      <c r="G37" s="175"/>
      <c r="H37" s="175"/>
      <c r="I37" s="175"/>
      <c r="J37" s="175"/>
      <c r="K37" s="175"/>
      <c r="L37" s="175"/>
      <c r="M37" s="175"/>
      <c r="N37" s="175"/>
      <c r="O37" s="176"/>
    </row>
    <row r="38" spans="2:16" ht="25" customHeight="1" x14ac:dyDescent="0.15">
      <c r="B38" s="17" t="s">
        <v>30</v>
      </c>
      <c r="C38" s="55">
        <v>46109</v>
      </c>
      <c r="D38" s="162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4"/>
    </row>
    <row r="39" spans="2:16" ht="25" customHeight="1" x14ac:dyDescent="0.15">
      <c r="B39" s="17" t="s">
        <v>31</v>
      </c>
      <c r="C39" s="55">
        <v>46110</v>
      </c>
      <c r="D39" s="162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4"/>
      <c r="P39" s="9"/>
    </row>
    <row r="40" spans="2:16" ht="25" customHeight="1" x14ac:dyDescent="0.15">
      <c r="B40" s="16" t="s">
        <v>22</v>
      </c>
      <c r="C40" s="54">
        <v>46111</v>
      </c>
      <c r="D40" s="122" t="s">
        <v>23</v>
      </c>
      <c r="E40" s="77" t="s">
        <v>23</v>
      </c>
      <c r="F40" s="77" t="s">
        <v>23</v>
      </c>
      <c r="G40" s="78" t="s">
        <v>24</v>
      </c>
      <c r="H40" s="78" t="s">
        <v>24</v>
      </c>
      <c r="I40" s="86"/>
      <c r="J40" s="86"/>
      <c r="K40" s="83" t="s">
        <v>41</v>
      </c>
      <c r="L40" s="83" t="s">
        <v>41</v>
      </c>
      <c r="M40" s="83" t="s">
        <v>41</v>
      </c>
      <c r="N40" s="86"/>
      <c r="O40" s="87"/>
      <c r="P40" s="9"/>
    </row>
    <row r="41" spans="2:16" ht="25" customHeight="1" x14ac:dyDescent="0.15">
      <c r="B41" s="16" t="s">
        <v>26</v>
      </c>
      <c r="C41" s="54">
        <v>46112</v>
      </c>
      <c r="D41" s="121" t="s">
        <v>21</v>
      </c>
      <c r="E41" s="80" t="s">
        <v>21</v>
      </c>
      <c r="F41" s="80" t="s">
        <v>21</v>
      </c>
      <c r="G41" s="81" t="s">
        <v>25</v>
      </c>
      <c r="H41" s="81" t="s">
        <v>25</v>
      </c>
      <c r="I41" s="86"/>
      <c r="J41" s="86"/>
      <c r="K41" s="83" t="s">
        <v>41</v>
      </c>
      <c r="L41" s="83" t="s">
        <v>41</v>
      </c>
      <c r="M41" s="83" t="s">
        <v>41</v>
      </c>
      <c r="N41" s="86"/>
      <c r="O41" s="87"/>
      <c r="P41" s="9"/>
    </row>
    <row r="42" spans="2:16" ht="25" customHeight="1" x14ac:dyDescent="0.15">
      <c r="B42" s="16" t="s">
        <v>27</v>
      </c>
      <c r="C42" s="54">
        <v>46113</v>
      </c>
      <c r="D42" s="122" t="s">
        <v>23</v>
      </c>
      <c r="E42" s="77" t="s">
        <v>23</v>
      </c>
      <c r="F42" s="77" t="s">
        <v>23</v>
      </c>
      <c r="G42" s="78" t="s">
        <v>24</v>
      </c>
      <c r="H42" s="78" t="s">
        <v>24</v>
      </c>
      <c r="I42" s="86"/>
      <c r="J42" s="86"/>
      <c r="K42" s="83" t="s">
        <v>41</v>
      </c>
      <c r="L42" s="83" t="s">
        <v>41</v>
      </c>
      <c r="M42" s="83" t="s">
        <v>41</v>
      </c>
      <c r="N42" s="86"/>
      <c r="O42" s="87"/>
      <c r="P42" s="9"/>
    </row>
    <row r="43" spans="2:16" ht="25" customHeight="1" x14ac:dyDescent="0.15">
      <c r="B43" s="16" t="s">
        <v>28</v>
      </c>
      <c r="C43" s="54">
        <v>46114</v>
      </c>
      <c r="D43" s="121" t="s">
        <v>21</v>
      </c>
      <c r="E43" s="80" t="s">
        <v>21</v>
      </c>
      <c r="F43" s="80" t="s">
        <v>21</v>
      </c>
      <c r="G43" s="81" t="s">
        <v>25</v>
      </c>
      <c r="H43" s="81" t="s">
        <v>25</v>
      </c>
      <c r="I43" s="86"/>
      <c r="J43" s="86"/>
      <c r="K43" s="83" t="s">
        <v>41</v>
      </c>
      <c r="L43" s="83" t="s">
        <v>41</v>
      </c>
      <c r="M43" s="83" t="s">
        <v>41</v>
      </c>
      <c r="N43" s="86"/>
      <c r="O43" s="87"/>
    </row>
    <row r="44" spans="2:16" ht="25" customHeight="1" x14ac:dyDescent="0.15">
      <c r="B44" s="16" t="s">
        <v>29</v>
      </c>
      <c r="C44" s="54">
        <v>46115</v>
      </c>
      <c r="D44" s="162"/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4"/>
    </row>
    <row r="45" spans="2:16" ht="25" customHeight="1" x14ac:dyDescent="0.15">
      <c r="B45" s="17" t="s">
        <v>30</v>
      </c>
      <c r="C45" s="55">
        <v>46116</v>
      </c>
      <c r="D45" s="162"/>
      <c r="E45" s="163"/>
      <c r="F45" s="163"/>
      <c r="G45" s="163"/>
      <c r="H45" s="163"/>
      <c r="I45" s="163"/>
      <c r="J45" s="163"/>
      <c r="K45" s="163"/>
      <c r="L45" s="163"/>
      <c r="M45" s="163"/>
      <c r="N45" s="163"/>
      <c r="O45" s="164"/>
    </row>
    <row r="46" spans="2:16" ht="25" customHeight="1" x14ac:dyDescent="0.15">
      <c r="B46" s="17" t="s">
        <v>31</v>
      </c>
      <c r="C46" s="55">
        <v>46117</v>
      </c>
      <c r="D46" s="162"/>
      <c r="E46" s="163"/>
      <c r="F46" s="163"/>
      <c r="G46" s="163"/>
      <c r="H46" s="163"/>
      <c r="I46" s="163"/>
      <c r="J46" s="163"/>
      <c r="K46" s="163"/>
      <c r="L46" s="163"/>
      <c r="M46" s="163"/>
      <c r="N46" s="163"/>
      <c r="O46" s="164"/>
    </row>
    <row r="47" spans="2:16" ht="25" customHeight="1" x14ac:dyDescent="0.15">
      <c r="B47" s="17" t="s">
        <v>22</v>
      </c>
      <c r="C47" s="55">
        <v>46118</v>
      </c>
      <c r="D47" s="162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4"/>
    </row>
    <row r="48" spans="2:16" ht="25" customHeight="1" x14ac:dyDescent="0.15">
      <c r="B48" s="16" t="s">
        <v>26</v>
      </c>
      <c r="C48" s="54">
        <v>46119</v>
      </c>
      <c r="D48" s="180" t="s">
        <v>85</v>
      </c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82"/>
    </row>
    <row r="49" spans="2:16" ht="25" customHeight="1" x14ac:dyDescent="0.15">
      <c r="B49" s="16" t="s">
        <v>27</v>
      </c>
      <c r="C49" s="54">
        <v>46120</v>
      </c>
      <c r="D49" s="183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5"/>
    </row>
    <row r="50" spans="2:16" ht="25" customHeight="1" x14ac:dyDescent="0.15">
      <c r="B50" s="16" t="s">
        <v>28</v>
      </c>
      <c r="C50" s="54">
        <v>46121</v>
      </c>
      <c r="D50" s="183"/>
      <c r="E50" s="184"/>
      <c r="F50" s="184"/>
      <c r="G50" s="184"/>
      <c r="H50" s="184"/>
      <c r="I50" s="184"/>
      <c r="J50" s="184"/>
      <c r="K50" s="184"/>
      <c r="L50" s="184"/>
      <c r="M50" s="184"/>
      <c r="N50" s="184"/>
      <c r="O50" s="185"/>
    </row>
    <row r="51" spans="2:16" ht="25" customHeight="1" x14ac:dyDescent="0.15">
      <c r="B51" s="16" t="s">
        <v>29</v>
      </c>
      <c r="C51" s="54">
        <v>46122</v>
      </c>
      <c r="D51" s="186"/>
      <c r="E51" s="187"/>
      <c r="F51" s="187"/>
      <c r="G51" s="187"/>
      <c r="H51" s="187"/>
      <c r="I51" s="187"/>
      <c r="J51" s="187"/>
      <c r="K51" s="187"/>
      <c r="L51" s="187"/>
      <c r="M51" s="187"/>
      <c r="N51" s="187"/>
      <c r="O51" s="188"/>
      <c r="P51" s="8"/>
    </row>
    <row r="52" spans="2:16" ht="25" customHeight="1" x14ac:dyDescent="0.15">
      <c r="B52" s="17" t="s">
        <v>30</v>
      </c>
      <c r="C52" s="55">
        <v>46123</v>
      </c>
      <c r="D52" s="162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4"/>
      <c r="P52" s="8"/>
    </row>
    <row r="53" spans="2:16" ht="25" customHeight="1" x14ac:dyDescent="0.15">
      <c r="B53" s="17" t="s">
        <v>31</v>
      </c>
      <c r="C53" s="55">
        <v>46124</v>
      </c>
      <c r="D53" s="162"/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4"/>
      <c r="P53" s="8"/>
    </row>
    <row r="54" spans="2:16" ht="25" customHeight="1" x14ac:dyDescent="0.15">
      <c r="B54" s="16" t="s">
        <v>22</v>
      </c>
      <c r="C54" s="57">
        <v>46125</v>
      </c>
      <c r="D54" s="122" t="s">
        <v>23</v>
      </c>
      <c r="E54" s="77" t="s">
        <v>23</v>
      </c>
      <c r="F54" s="77" t="s">
        <v>23</v>
      </c>
      <c r="G54" s="78" t="s">
        <v>24</v>
      </c>
      <c r="H54" s="78" t="s">
        <v>24</v>
      </c>
      <c r="I54" s="86"/>
      <c r="J54" s="86"/>
      <c r="K54" s="83" t="s">
        <v>41</v>
      </c>
      <c r="L54" s="83" t="s">
        <v>41</v>
      </c>
      <c r="M54" s="83" t="s">
        <v>41</v>
      </c>
      <c r="N54" s="86"/>
      <c r="O54" s="87"/>
    </row>
    <row r="55" spans="2:16" ht="25" customHeight="1" x14ac:dyDescent="0.15">
      <c r="B55" s="16" t="s">
        <v>26</v>
      </c>
      <c r="C55" s="57">
        <v>46126</v>
      </c>
      <c r="D55" s="121" t="s">
        <v>21</v>
      </c>
      <c r="E55" s="80" t="s">
        <v>21</v>
      </c>
      <c r="F55" s="80" t="s">
        <v>21</v>
      </c>
      <c r="G55" s="81" t="s">
        <v>25</v>
      </c>
      <c r="H55" s="81" t="s">
        <v>25</v>
      </c>
      <c r="I55" s="86"/>
      <c r="J55" s="86"/>
      <c r="K55" s="83" t="s">
        <v>41</v>
      </c>
      <c r="L55" s="83" t="s">
        <v>41</v>
      </c>
      <c r="M55" s="83" t="s">
        <v>41</v>
      </c>
      <c r="N55" s="86"/>
      <c r="O55" s="87"/>
      <c r="P55" s="8"/>
    </row>
    <row r="56" spans="2:16" ht="25" customHeight="1" x14ac:dyDescent="0.15">
      <c r="B56" s="16" t="s">
        <v>27</v>
      </c>
      <c r="C56" s="57">
        <v>46127</v>
      </c>
      <c r="D56" s="122" t="s">
        <v>23</v>
      </c>
      <c r="E56" s="77" t="s">
        <v>23</v>
      </c>
      <c r="F56" s="77" t="s">
        <v>23</v>
      </c>
      <c r="G56" s="78" t="s">
        <v>24</v>
      </c>
      <c r="H56" s="78" t="s">
        <v>24</v>
      </c>
      <c r="I56" s="86"/>
      <c r="J56" s="86"/>
      <c r="K56" s="83" t="s">
        <v>41</v>
      </c>
      <c r="L56" s="83" t="s">
        <v>41</v>
      </c>
      <c r="M56" s="83" t="s">
        <v>41</v>
      </c>
      <c r="N56" s="86"/>
      <c r="O56" s="87"/>
    </row>
    <row r="57" spans="2:16" ht="25" customHeight="1" x14ac:dyDescent="0.15">
      <c r="B57" s="16" t="s">
        <v>28</v>
      </c>
      <c r="C57" s="57">
        <v>46128</v>
      </c>
      <c r="D57" s="121" t="s">
        <v>21</v>
      </c>
      <c r="E57" s="80" t="s">
        <v>21</v>
      </c>
      <c r="F57" s="80" t="s">
        <v>21</v>
      </c>
      <c r="G57" s="81" t="s">
        <v>25</v>
      </c>
      <c r="H57" s="81" t="s">
        <v>25</v>
      </c>
      <c r="I57" s="86"/>
      <c r="J57" s="86"/>
      <c r="K57" s="83" t="s">
        <v>41</v>
      </c>
      <c r="L57" s="84" t="s">
        <v>66</v>
      </c>
      <c r="M57" s="84" t="s">
        <v>66</v>
      </c>
      <c r="N57" s="86"/>
      <c r="O57" s="87"/>
    </row>
    <row r="58" spans="2:16" ht="25" customHeight="1" x14ac:dyDescent="0.15">
      <c r="B58" s="16" t="s">
        <v>29</v>
      </c>
      <c r="C58" s="57">
        <v>46129</v>
      </c>
      <c r="D58" s="122" t="s">
        <v>23</v>
      </c>
      <c r="E58" s="77" t="s">
        <v>23</v>
      </c>
      <c r="F58" s="77" t="s">
        <v>23</v>
      </c>
      <c r="G58" s="78" t="s">
        <v>24</v>
      </c>
      <c r="H58" s="78" t="s">
        <v>24</v>
      </c>
      <c r="I58" s="86"/>
      <c r="J58" s="86"/>
      <c r="K58" s="84" t="s">
        <v>66</v>
      </c>
      <c r="L58" s="84" t="s">
        <v>66</v>
      </c>
      <c r="M58" s="84" t="s">
        <v>66</v>
      </c>
      <c r="N58" s="86"/>
      <c r="O58" s="87"/>
    </row>
    <row r="59" spans="2:16" ht="25" customHeight="1" x14ac:dyDescent="0.15">
      <c r="B59" s="17" t="s">
        <v>30</v>
      </c>
      <c r="C59" s="55">
        <v>46130</v>
      </c>
      <c r="D59" s="162"/>
      <c r="E59" s="163"/>
      <c r="F59" s="163"/>
      <c r="G59" s="163"/>
      <c r="H59" s="163"/>
      <c r="I59" s="163"/>
      <c r="J59" s="163"/>
      <c r="K59" s="163"/>
      <c r="L59" s="163"/>
      <c r="M59" s="163"/>
      <c r="N59" s="163"/>
      <c r="O59" s="164"/>
      <c r="P59" s="8"/>
    </row>
    <row r="60" spans="2:16" ht="25" customHeight="1" x14ac:dyDescent="0.15">
      <c r="B60" s="17" t="s">
        <v>31</v>
      </c>
      <c r="C60" s="55">
        <v>46131</v>
      </c>
      <c r="D60" s="162"/>
      <c r="E60" s="163"/>
      <c r="F60" s="163"/>
      <c r="G60" s="163"/>
      <c r="H60" s="163"/>
      <c r="I60" s="163"/>
      <c r="J60" s="163"/>
      <c r="K60" s="163"/>
      <c r="L60" s="163"/>
      <c r="M60" s="163"/>
      <c r="N60" s="163"/>
      <c r="O60" s="164"/>
    </row>
    <row r="61" spans="2:16" ht="25" customHeight="1" x14ac:dyDescent="0.15">
      <c r="B61" s="16" t="s">
        <v>22</v>
      </c>
      <c r="C61" s="57">
        <v>46132</v>
      </c>
      <c r="D61" s="174" t="s">
        <v>85</v>
      </c>
      <c r="E61" s="175"/>
      <c r="F61" s="175"/>
      <c r="G61" s="175"/>
      <c r="H61" s="175"/>
      <c r="I61" s="175"/>
      <c r="J61" s="175"/>
      <c r="K61" s="175"/>
      <c r="L61" s="175"/>
      <c r="M61" s="175"/>
      <c r="N61" s="175"/>
      <c r="O61" s="176"/>
    </row>
    <row r="62" spans="2:16" ht="25" customHeight="1" x14ac:dyDescent="0.15">
      <c r="B62" s="16" t="s">
        <v>26</v>
      </c>
      <c r="C62" s="57">
        <v>46133</v>
      </c>
      <c r="D62" s="174"/>
      <c r="E62" s="175"/>
      <c r="F62" s="175"/>
      <c r="G62" s="175"/>
      <c r="H62" s="175"/>
      <c r="I62" s="175"/>
      <c r="J62" s="175"/>
      <c r="K62" s="175"/>
      <c r="L62" s="175"/>
      <c r="M62" s="175"/>
      <c r="N62" s="175"/>
      <c r="O62" s="176"/>
    </row>
    <row r="63" spans="2:16" ht="25" customHeight="1" x14ac:dyDescent="0.15">
      <c r="B63" s="16" t="s">
        <v>27</v>
      </c>
      <c r="C63" s="57">
        <v>46134</v>
      </c>
      <c r="D63" s="174"/>
      <c r="E63" s="175"/>
      <c r="F63" s="175"/>
      <c r="G63" s="175"/>
      <c r="H63" s="175"/>
      <c r="I63" s="175"/>
      <c r="J63" s="175"/>
      <c r="K63" s="175"/>
      <c r="L63" s="175"/>
      <c r="M63" s="175"/>
      <c r="N63" s="175"/>
      <c r="O63" s="176"/>
      <c r="P63" s="8"/>
    </row>
    <row r="64" spans="2:16" ht="25" customHeight="1" x14ac:dyDescent="0.15">
      <c r="B64" s="16" t="s">
        <v>28</v>
      </c>
      <c r="C64" s="57">
        <v>46135</v>
      </c>
      <c r="D64" s="174"/>
      <c r="E64" s="175"/>
      <c r="F64" s="175"/>
      <c r="G64" s="175"/>
      <c r="H64" s="175"/>
      <c r="I64" s="175"/>
      <c r="J64" s="175"/>
      <c r="K64" s="175"/>
      <c r="L64" s="175"/>
      <c r="M64" s="175"/>
      <c r="N64" s="175"/>
      <c r="O64" s="176"/>
    </row>
    <row r="65" spans="2:16" ht="25" customHeight="1" x14ac:dyDescent="0.15">
      <c r="B65" s="16" t="s">
        <v>29</v>
      </c>
      <c r="C65" s="57">
        <v>46136</v>
      </c>
      <c r="D65" s="174"/>
      <c r="E65" s="175"/>
      <c r="F65" s="175"/>
      <c r="G65" s="175"/>
      <c r="H65" s="175"/>
      <c r="I65" s="175"/>
      <c r="J65" s="175"/>
      <c r="K65" s="175"/>
      <c r="L65" s="175"/>
      <c r="M65" s="175"/>
      <c r="N65" s="175"/>
      <c r="O65" s="176"/>
      <c r="P65" s="8"/>
    </row>
    <row r="66" spans="2:16" ht="25" customHeight="1" x14ac:dyDescent="0.15">
      <c r="B66" s="17" t="s">
        <v>30</v>
      </c>
      <c r="C66" s="55">
        <v>46137</v>
      </c>
      <c r="D66" s="162"/>
      <c r="E66" s="163"/>
      <c r="F66" s="163"/>
      <c r="G66" s="163"/>
      <c r="H66" s="163"/>
      <c r="I66" s="163"/>
      <c r="J66" s="163"/>
      <c r="K66" s="163"/>
      <c r="L66" s="163"/>
      <c r="M66" s="163"/>
      <c r="N66" s="163"/>
      <c r="O66" s="164"/>
    </row>
    <row r="67" spans="2:16" ht="25" customHeight="1" x14ac:dyDescent="0.15">
      <c r="B67" s="17" t="s">
        <v>31</v>
      </c>
      <c r="C67" s="55">
        <v>46138</v>
      </c>
      <c r="D67" s="162"/>
      <c r="E67" s="163"/>
      <c r="F67" s="163"/>
      <c r="G67" s="163"/>
      <c r="H67" s="163"/>
      <c r="I67" s="163"/>
      <c r="J67" s="163"/>
      <c r="K67" s="163"/>
      <c r="L67" s="163"/>
      <c r="M67" s="163"/>
      <c r="N67" s="163"/>
      <c r="O67" s="164"/>
    </row>
    <row r="68" spans="2:16" ht="25" customHeight="1" x14ac:dyDescent="0.15">
      <c r="B68" s="16" t="s">
        <v>22</v>
      </c>
      <c r="C68" s="57">
        <v>46139</v>
      </c>
      <c r="D68" s="122" t="s">
        <v>23</v>
      </c>
      <c r="E68" s="77" t="s">
        <v>23</v>
      </c>
      <c r="F68" s="77" t="s">
        <v>23</v>
      </c>
      <c r="G68" s="78" t="s">
        <v>24</v>
      </c>
      <c r="H68" s="78" t="s">
        <v>24</v>
      </c>
      <c r="I68" s="86"/>
      <c r="J68" s="86"/>
      <c r="K68" s="84" t="s">
        <v>66</v>
      </c>
      <c r="L68" s="84" t="s">
        <v>66</v>
      </c>
      <c r="M68" s="84" t="s">
        <v>66</v>
      </c>
      <c r="N68" s="86"/>
      <c r="O68" s="87"/>
    </row>
    <row r="69" spans="2:16" ht="25" customHeight="1" x14ac:dyDescent="0.15">
      <c r="B69" s="16" t="s">
        <v>26</v>
      </c>
      <c r="C69" s="57">
        <v>46140</v>
      </c>
      <c r="D69" s="121" t="s">
        <v>21</v>
      </c>
      <c r="E69" s="80" t="s">
        <v>21</v>
      </c>
      <c r="F69" s="80" t="s">
        <v>21</v>
      </c>
      <c r="G69" s="81" t="s">
        <v>25</v>
      </c>
      <c r="H69" s="81" t="s">
        <v>25</v>
      </c>
      <c r="I69" s="86"/>
      <c r="J69" s="86"/>
      <c r="K69" s="84" t="s">
        <v>66</v>
      </c>
      <c r="L69" s="84" t="s">
        <v>66</v>
      </c>
      <c r="M69" s="84" t="s">
        <v>66</v>
      </c>
      <c r="N69" s="86"/>
      <c r="O69" s="87"/>
      <c r="P69" s="8"/>
    </row>
    <row r="70" spans="2:16" ht="25" customHeight="1" x14ac:dyDescent="0.15">
      <c r="B70" s="16" t="s">
        <v>27</v>
      </c>
      <c r="C70" s="57">
        <v>46141</v>
      </c>
      <c r="D70" s="122" t="s">
        <v>23</v>
      </c>
      <c r="E70" s="77" t="s">
        <v>23</v>
      </c>
      <c r="F70" s="77" t="s">
        <v>23</v>
      </c>
      <c r="G70" s="78" t="s">
        <v>24</v>
      </c>
      <c r="H70" s="78" t="s">
        <v>24</v>
      </c>
      <c r="I70" s="86"/>
      <c r="J70" s="86"/>
      <c r="K70" s="84" t="s">
        <v>66</v>
      </c>
      <c r="L70" s="84" t="s">
        <v>66</v>
      </c>
      <c r="M70" s="84" t="s">
        <v>66</v>
      </c>
      <c r="N70" s="86"/>
      <c r="O70" s="87"/>
    </row>
    <row r="71" spans="2:16" ht="25" customHeight="1" x14ac:dyDescent="0.15">
      <c r="B71" s="16" t="s">
        <v>28</v>
      </c>
      <c r="C71" s="57">
        <v>46142</v>
      </c>
      <c r="D71" s="121" t="s">
        <v>21</v>
      </c>
      <c r="E71" s="80" t="s">
        <v>21</v>
      </c>
      <c r="F71" s="80" t="s">
        <v>21</v>
      </c>
      <c r="G71" s="81" t="s">
        <v>25</v>
      </c>
      <c r="H71" s="81" t="s">
        <v>25</v>
      </c>
      <c r="I71" s="86"/>
      <c r="J71" s="86"/>
      <c r="K71" s="85" t="s">
        <v>67</v>
      </c>
      <c r="L71" s="85" t="s">
        <v>67</v>
      </c>
      <c r="M71" s="85" t="s">
        <v>67</v>
      </c>
      <c r="N71" s="86"/>
      <c r="O71" s="87"/>
      <c r="P71" s="8"/>
    </row>
    <row r="72" spans="2:16" ht="25" customHeight="1" x14ac:dyDescent="0.15">
      <c r="B72" s="17" t="s">
        <v>29</v>
      </c>
      <c r="C72" s="55">
        <v>46143</v>
      </c>
      <c r="D72" s="162"/>
      <c r="E72" s="163"/>
      <c r="F72" s="163"/>
      <c r="G72" s="163"/>
      <c r="H72" s="163"/>
      <c r="I72" s="163"/>
      <c r="J72" s="163"/>
      <c r="K72" s="163"/>
      <c r="L72" s="163"/>
      <c r="M72" s="163"/>
      <c r="N72" s="163"/>
      <c r="O72" s="164"/>
    </row>
    <row r="73" spans="2:16" ht="25" customHeight="1" x14ac:dyDescent="0.15">
      <c r="B73" s="17" t="s">
        <v>30</v>
      </c>
      <c r="C73" s="55">
        <v>46144</v>
      </c>
      <c r="D73" s="162"/>
      <c r="E73" s="163"/>
      <c r="F73" s="163"/>
      <c r="G73" s="163"/>
      <c r="H73" s="163"/>
      <c r="I73" s="163"/>
      <c r="J73" s="163"/>
      <c r="K73" s="163"/>
      <c r="L73" s="163"/>
      <c r="M73" s="163"/>
      <c r="N73" s="163"/>
      <c r="O73" s="164"/>
      <c r="P73" s="8"/>
    </row>
    <row r="74" spans="2:16" ht="25" customHeight="1" x14ac:dyDescent="0.15">
      <c r="B74" s="17" t="s">
        <v>31</v>
      </c>
      <c r="C74" s="55">
        <v>46145</v>
      </c>
      <c r="D74" s="162"/>
      <c r="E74" s="163"/>
      <c r="F74" s="163"/>
      <c r="G74" s="163"/>
      <c r="H74" s="163"/>
      <c r="I74" s="163"/>
      <c r="J74" s="163"/>
      <c r="K74" s="163"/>
      <c r="L74" s="163"/>
      <c r="M74" s="163"/>
      <c r="N74" s="163"/>
      <c r="O74" s="164"/>
    </row>
    <row r="75" spans="2:16" ht="25" customHeight="1" x14ac:dyDescent="0.15">
      <c r="B75" s="16" t="s">
        <v>22</v>
      </c>
      <c r="C75" s="57">
        <v>46146</v>
      </c>
      <c r="D75" s="174" t="s">
        <v>85</v>
      </c>
      <c r="E75" s="175"/>
      <c r="F75" s="175"/>
      <c r="G75" s="175"/>
      <c r="H75" s="175"/>
      <c r="I75" s="175"/>
      <c r="J75" s="175"/>
      <c r="K75" s="175"/>
      <c r="L75" s="175"/>
      <c r="M75" s="175"/>
      <c r="N75" s="175"/>
      <c r="O75" s="176"/>
    </row>
    <row r="76" spans="2:16" ht="25" customHeight="1" x14ac:dyDescent="0.15">
      <c r="B76" s="16" t="s">
        <v>26</v>
      </c>
      <c r="C76" s="57">
        <v>46147</v>
      </c>
      <c r="D76" s="174"/>
      <c r="E76" s="175"/>
      <c r="F76" s="175"/>
      <c r="G76" s="175"/>
      <c r="H76" s="175"/>
      <c r="I76" s="175"/>
      <c r="J76" s="175"/>
      <c r="K76" s="175"/>
      <c r="L76" s="175"/>
      <c r="M76" s="175"/>
      <c r="N76" s="175"/>
      <c r="O76" s="176"/>
    </row>
    <row r="77" spans="2:16" ht="25" customHeight="1" x14ac:dyDescent="0.15">
      <c r="B77" s="16" t="s">
        <v>27</v>
      </c>
      <c r="C77" s="57">
        <v>46148</v>
      </c>
      <c r="D77" s="174"/>
      <c r="E77" s="175"/>
      <c r="F77" s="175"/>
      <c r="G77" s="175"/>
      <c r="H77" s="175"/>
      <c r="I77" s="175"/>
      <c r="J77" s="175"/>
      <c r="K77" s="175"/>
      <c r="L77" s="175"/>
      <c r="M77" s="175"/>
      <c r="N77" s="175"/>
      <c r="O77" s="176"/>
      <c r="P77" s="8"/>
    </row>
    <row r="78" spans="2:16" ht="25" customHeight="1" x14ac:dyDescent="0.15">
      <c r="B78" s="16" t="s">
        <v>28</v>
      </c>
      <c r="C78" s="57">
        <v>46149</v>
      </c>
      <c r="D78" s="174"/>
      <c r="E78" s="175"/>
      <c r="F78" s="175"/>
      <c r="G78" s="175"/>
      <c r="H78" s="175"/>
      <c r="I78" s="175"/>
      <c r="J78" s="175"/>
      <c r="K78" s="175"/>
      <c r="L78" s="175"/>
      <c r="M78" s="175"/>
      <c r="N78" s="175"/>
      <c r="O78" s="176"/>
    </row>
    <row r="79" spans="2:16" ht="25" customHeight="1" x14ac:dyDescent="0.15">
      <c r="B79" s="16" t="s">
        <v>29</v>
      </c>
      <c r="C79" s="57">
        <v>46150</v>
      </c>
      <c r="D79" s="174"/>
      <c r="E79" s="175"/>
      <c r="F79" s="175"/>
      <c r="G79" s="175"/>
      <c r="H79" s="175"/>
      <c r="I79" s="175"/>
      <c r="J79" s="175"/>
      <c r="K79" s="175"/>
      <c r="L79" s="175"/>
      <c r="M79" s="175"/>
      <c r="N79" s="175"/>
      <c r="O79" s="176"/>
    </row>
    <row r="80" spans="2:16" ht="25" customHeight="1" x14ac:dyDescent="0.15">
      <c r="B80" s="17" t="s">
        <v>30</v>
      </c>
      <c r="C80" s="55">
        <v>46151</v>
      </c>
      <c r="D80" s="162"/>
      <c r="E80" s="163"/>
      <c r="F80" s="163"/>
      <c r="G80" s="163"/>
      <c r="H80" s="163"/>
      <c r="I80" s="163"/>
      <c r="J80" s="163"/>
      <c r="K80" s="163"/>
      <c r="L80" s="163"/>
      <c r="M80" s="163"/>
      <c r="N80" s="163"/>
      <c r="O80" s="164"/>
      <c r="P80" s="8"/>
    </row>
    <row r="81" spans="2:15" ht="25" customHeight="1" x14ac:dyDescent="0.15">
      <c r="B81" s="17" t="s">
        <v>31</v>
      </c>
      <c r="C81" s="55">
        <v>46152</v>
      </c>
      <c r="D81" s="162"/>
      <c r="E81" s="163"/>
      <c r="F81" s="163"/>
      <c r="G81" s="163"/>
      <c r="H81" s="163"/>
      <c r="I81" s="163"/>
      <c r="J81" s="163"/>
      <c r="K81" s="163"/>
      <c r="L81" s="163"/>
      <c r="M81" s="163"/>
      <c r="N81" s="163"/>
      <c r="O81" s="164"/>
    </row>
    <row r="82" spans="2:15" ht="25" customHeight="1" x14ac:dyDescent="0.15">
      <c r="B82" s="16" t="s">
        <v>22</v>
      </c>
      <c r="C82" s="57">
        <v>46153</v>
      </c>
      <c r="D82" s="122" t="s">
        <v>23</v>
      </c>
      <c r="E82" s="77" t="s">
        <v>23</v>
      </c>
      <c r="F82" s="77" t="s">
        <v>23</v>
      </c>
      <c r="G82" s="78" t="s">
        <v>24</v>
      </c>
      <c r="H82" s="78" t="s">
        <v>24</v>
      </c>
      <c r="I82" s="86"/>
      <c r="J82" s="86"/>
      <c r="K82" s="85" t="s">
        <v>67</v>
      </c>
      <c r="L82" s="85" t="s">
        <v>67</v>
      </c>
      <c r="M82" s="85" t="s">
        <v>67</v>
      </c>
      <c r="N82" s="86"/>
      <c r="O82" s="87"/>
    </row>
    <row r="83" spans="2:15" ht="25" customHeight="1" x14ac:dyDescent="0.15">
      <c r="B83" s="16" t="s">
        <v>26</v>
      </c>
      <c r="C83" s="57">
        <v>46154</v>
      </c>
      <c r="D83" s="121" t="s">
        <v>21</v>
      </c>
      <c r="E83" s="80" t="s">
        <v>21</v>
      </c>
      <c r="F83" s="80" t="s">
        <v>21</v>
      </c>
      <c r="G83" s="81" t="s">
        <v>25</v>
      </c>
      <c r="H83" s="81" t="s">
        <v>25</v>
      </c>
      <c r="I83" s="86"/>
      <c r="J83" s="86"/>
      <c r="K83" s="85" t="s">
        <v>67</v>
      </c>
      <c r="L83" s="85" t="s">
        <v>67</v>
      </c>
      <c r="M83" s="85" t="s">
        <v>67</v>
      </c>
      <c r="N83" s="86"/>
      <c r="O83" s="87"/>
    </row>
    <row r="84" spans="2:15" ht="25" customHeight="1" x14ac:dyDescent="0.15">
      <c r="B84" s="16" t="s">
        <v>27</v>
      </c>
      <c r="C84" s="57">
        <v>46155</v>
      </c>
      <c r="D84" s="177" t="s">
        <v>88</v>
      </c>
      <c r="E84" s="178"/>
      <c r="F84" s="178"/>
      <c r="G84" s="178"/>
      <c r="H84" s="178"/>
      <c r="I84" s="178"/>
      <c r="J84" s="178"/>
      <c r="K84" s="178"/>
      <c r="L84" s="178"/>
      <c r="M84" s="178"/>
      <c r="N84" s="178"/>
      <c r="O84" s="179"/>
    </row>
    <row r="85" spans="2:15" ht="25" customHeight="1" x14ac:dyDescent="0.15">
      <c r="B85" s="16" t="s">
        <v>28</v>
      </c>
      <c r="C85" s="57">
        <v>46156</v>
      </c>
      <c r="D85" s="177"/>
      <c r="E85" s="178"/>
      <c r="F85" s="178"/>
      <c r="G85" s="178"/>
      <c r="H85" s="178"/>
      <c r="I85" s="178"/>
      <c r="J85" s="178"/>
      <c r="K85" s="178"/>
      <c r="L85" s="178"/>
      <c r="M85" s="178"/>
      <c r="N85" s="178"/>
      <c r="O85" s="179"/>
    </row>
    <row r="86" spans="2:15" ht="25" customHeight="1" x14ac:dyDescent="0.15">
      <c r="B86" s="16" t="s">
        <v>29</v>
      </c>
      <c r="C86" s="57">
        <v>46157</v>
      </c>
      <c r="D86" s="177"/>
      <c r="E86" s="178"/>
      <c r="F86" s="178"/>
      <c r="G86" s="178"/>
      <c r="H86" s="178"/>
      <c r="I86" s="178"/>
      <c r="J86" s="178"/>
      <c r="K86" s="178"/>
      <c r="L86" s="178"/>
      <c r="M86" s="178"/>
      <c r="N86" s="178"/>
      <c r="O86" s="179"/>
    </row>
    <row r="87" spans="2:15" ht="25" customHeight="1" x14ac:dyDescent="0.15">
      <c r="B87" s="17" t="s">
        <v>30</v>
      </c>
      <c r="C87" s="55">
        <v>46158</v>
      </c>
      <c r="D87" s="162"/>
      <c r="E87" s="163"/>
      <c r="F87" s="163"/>
      <c r="G87" s="163"/>
      <c r="H87" s="163"/>
      <c r="I87" s="163"/>
      <c r="J87" s="163"/>
      <c r="K87" s="163"/>
      <c r="L87" s="163"/>
      <c r="M87" s="163"/>
      <c r="N87" s="163"/>
      <c r="O87" s="164"/>
    </row>
    <row r="88" spans="2:15" ht="25" customHeight="1" x14ac:dyDescent="0.15">
      <c r="B88" s="17" t="s">
        <v>31</v>
      </c>
      <c r="C88" s="55">
        <v>46159</v>
      </c>
      <c r="D88" s="162"/>
      <c r="E88" s="163"/>
      <c r="F88" s="163"/>
      <c r="G88" s="163"/>
      <c r="H88" s="163"/>
      <c r="I88" s="163"/>
      <c r="J88" s="163"/>
      <c r="K88" s="163"/>
      <c r="L88" s="163"/>
      <c r="M88" s="163"/>
      <c r="N88" s="163"/>
      <c r="O88" s="164"/>
    </row>
    <row r="89" spans="2:15" ht="25" customHeight="1" x14ac:dyDescent="0.15">
      <c r="B89" s="16" t="s">
        <v>22</v>
      </c>
      <c r="C89" s="57">
        <v>46160</v>
      </c>
      <c r="D89" s="174" t="s">
        <v>85</v>
      </c>
      <c r="E89" s="175"/>
      <c r="F89" s="175"/>
      <c r="G89" s="175"/>
      <c r="H89" s="175"/>
      <c r="I89" s="175"/>
      <c r="J89" s="175"/>
      <c r="K89" s="175"/>
      <c r="L89" s="175"/>
      <c r="M89" s="175"/>
      <c r="N89" s="175"/>
      <c r="O89" s="176"/>
    </row>
    <row r="90" spans="2:15" ht="25" customHeight="1" x14ac:dyDescent="0.15">
      <c r="B90" s="16" t="s">
        <v>26</v>
      </c>
      <c r="C90" s="57">
        <v>46161</v>
      </c>
      <c r="D90" s="174"/>
      <c r="E90" s="175"/>
      <c r="F90" s="175"/>
      <c r="G90" s="175"/>
      <c r="H90" s="175"/>
      <c r="I90" s="175"/>
      <c r="J90" s="175"/>
      <c r="K90" s="175"/>
      <c r="L90" s="175"/>
      <c r="M90" s="175"/>
      <c r="N90" s="175"/>
      <c r="O90" s="176"/>
    </row>
    <row r="91" spans="2:15" ht="25" customHeight="1" x14ac:dyDescent="0.15">
      <c r="B91" s="16" t="s">
        <v>27</v>
      </c>
      <c r="C91" s="57">
        <v>46162</v>
      </c>
      <c r="D91" s="174"/>
      <c r="E91" s="175"/>
      <c r="F91" s="175"/>
      <c r="G91" s="175"/>
      <c r="H91" s="175"/>
      <c r="I91" s="175"/>
      <c r="J91" s="175"/>
      <c r="K91" s="175"/>
      <c r="L91" s="175"/>
      <c r="M91" s="175"/>
      <c r="N91" s="175"/>
      <c r="O91" s="176"/>
    </row>
    <row r="92" spans="2:15" ht="25" customHeight="1" x14ac:dyDescent="0.15">
      <c r="B92" s="16" t="s">
        <v>28</v>
      </c>
      <c r="C92" s="57">
        <v>46163</v>
      </c>
      <c r="D92" s="174"/>
      <c r="E92" s="175"/>
      <c r="F92" s="175"/>
      <c r="G92" s="175"/>
      <c r="H92" s="175"/>
      <c r="I92" s="175"/>
      <c r="J92" s="175"/>
      <c r="K92" s="175"/>
      <c r="L92" s="175"/>
      <c r="M92" s="175"/>
      <c r="N92" s="175"/>
      <c r="O92" s="176"/>
    </row>
    <row r="93" spans="2:15" ht="25" customHeight="1" x14ac:dyDescent="0.15">
      <c r="B93" s="16" t="s">
        <v>29</v>
      </c>
      <c r="C93" s="57">
        <v>46164</v>
      </c>
      <c r="D93" s="174"/>
      <c r="E93" s="175"/>
      <c r="F93" s="175"/>
      <c r="G93" s="175"/>
      <c r="H93" s="175"/>
      <c r="I93" s="175"/>
      <c r="J93" s="175"/>
      <c r="K93" s="175"/>
      <c r="L93" s="175"/>
      <c r="M93" s="175"/>
      <c r="N93" s="175"/>
      <c r="O93" s="176"/>
    </row>
    <row r="94" spans="2:15" ht="25" customHeight="1" x14ac:dyDescent="0.15">
      <c r="B94" s="17" t="s">
        <v>30</v>
      </c>
      <c r="C94" s="55">
        <v>46165</v>
      </c>
      <c r="D94" s="162"/>
      <c r="E94" s="163"/>
      <c r="F94" s="163"/>
      <c r="G94" s="163"/>
      <c r="H94" s="163"/>
      <c r="I94" s="163"/>
      <c r="J94" s="163"/>
      <c r="K94" s="163"/>
      <c r="L94" s="163"/>
      <c r="M94" s="163"/>
      <c r="N94" s="163"/>
      <c r="O94" s="164"/>
    </row>
    <row r="95" spans="2:15" ht="25" customHeight="1" x14ac:dyDescent="0.15">
      <c r="B95" s="17" t="s">
        <v>31</v>
      </c>
      <c r="C95" s="55">
        <v>46166</v>
      </c>
      <c r="D95" s="162"/>
      <c r="E95" s="163"/>
      <c r="F95" s="163"/>
      <c r="G95" s="163"/>
      <c r="H95" s="163"/>
      <c r="I95" s="163"/>
      <c r="J95" s="163"/>
      <c r="K95" s="163"/>
      <c r="L95" s="163"/>
      <c r="M95" s="163"/>
      <c r="N95" s="163"/>
      <c r="O95" s="164"/>
    </row>
    <row r="96" spans="2:15" ht="25" customHeight="1" x14ac:dyDescent="0.15">
      <c r="B96" s="16" t="s">
        <v>22</v>
      </c>
      <c r="C96" s="57">
        <v>46167</v>
      </c>
      <c r="D96" s="122" t="s">
        <v>23</v>
      </c>
      <c r="E96" s="77" t="s">
        <v>23</v>
      </c>
      <c r="F96" s="77" t="s">
        <v>23</v>
      </c>
      <c r="G96" s="78" t="s">
        <v>24</v>
      </c>
      <c r="H96" s="78" t="s">
        <v>24</v>
      </c>
      <c r="I96" s="88"/>
      <c r="J96" s="88"/>
      <c r="K96" s="85" t="s">
        <v>67</v>
      </c>
      <c r="L96" s="85" t="s">
        <v>67</v>
      </c>
      <c r="M96" s="85" t="s">
        <v>67</v>
      </c>
      <c r="N96" s="88"/>
      <c r="O96" s="98"/>
    </row>
    <row r="97" spans="2:15" ht="25" customHeight="1" x14ac:dyDescent="0.15">
      <c r="B97" s="16" t="s">
        <v>26</v>
      </c>
      <c r="C97" s="57">
        <v>46168</v>
      </c>
      <c r="D97" s="121" t="s">
        <v>21</v>
      </c>
      <c r="E97" s="80" t="s">
        <v>21</v>
      </c>
      <c r="F97" s="80" t="s">
        <v>21</v>
      </c>
      <c r="G97" s="81" t="s">
        <v>25</v>
      </c>
      <c r="H97" s="81" t="s">
        <v>25</v>
      </c>
      <c r="I97" s="88"/>
      <c r="J97" s="88"/>
      <c r="K97" s="85" t="s">
        <v>67</v>
      </c>
      <c r="L97" s="85" t="s">
        <v>67</v>
      </c>
      <c r="M97" s="85" t="s">
        <v>67</v>
      </c>
      <c r="N97" s="88"/>
      <c r="O97" s="98"/>
    </row>
    <row r="98" spans="2:15" ht="25" customHeight="1" x14ac:dyDescent="0.15">
      <c r="B98" s="16" t="s">
        <v>27</v>
      </c>
      <c r="C98" s="57">
        <v>46169</v>
      </c>
      <c r="D98" s="122" t="s">
        <v>23</v>
      </c>
      <c r="E98" s="77" t="s">
        <v>23</v>
      </c>
      <c r="F98" s="77" t="s">
        <v>23</v>
      </c>
      <c r="G98" s="78" t="s">
        <v>24</v>
      </c>
      <c r="H98" s="78" t="s">
        <v>24</v>
      </c>
      <c r="I98" s="88"/>
      <c r="J98" s="88"/>
      <c r="K98" s="92" t="s">
        <v>60</v>
      </c>
      <c r="L98" s="92" t="s">
        <v>60</v>
      </c>
      <c r="M98" s="92" t="s">
        <v>60</v>
      </c>
      <c r="N98" s="88"/>
      <c r="O98" s="98"/>
    </row>
    <row r="99" spans="2:15" ht="25" customHeight="1" x14ac:dyDescent="0.15">
      <c r="B99" s="16" t="s">
        <v>28</v>
      </c>
      <c r="C99" s="57">
        <v>46170</v>
      </c>
      <c r="D99" s="121" t="s">
        <v>21</v>
      </c>
      <c r="E99" s="80" t="s">
        <v>21</v>
      </c>
      <c r="F99" s="80" t="s">
        <v>21</v>
      </c>
      <c r="G99" s="81" t="s">
        <v>25</v>
      </c>
      <c r="H99" s="81" t="s">
        <v>25</v>
      </c>
      <c r="I99" s="81" t="s">
        <v>25</v>
      </c>
      <c r="J99" s="88"/>
      <c r="K99" s="92" t="s">
        <v>60</v>
      </c>
      <c r="L99" s="92" t="s">
        <v>60</v>
      </c>
      <c r="M99" s="88"/>
      <c r="N99" s="88"/>
      <c r="O99" s="98"/>
    </row>
    <row r="100" spans="2:15" ht="25" customHeight="1" x14ac:dyDescent="0.15">
      <c r="B100" s="16" t="s">
        <v>29</v>
      </c>
      <c r="C100" s="57">
        <v>46171</v>
      </c>
      <c r="D100" s="122" t="s">
        <v>23</v>
      </c>
      <c r="E100" s="77" t="s">
        <v>23</v>
      </c>
      <c r="F100" s="77" t="s">
        <v>23</v>
      </c>
      <c r="G100" s="78" t="s">
        <v>24</v>
      </c>
      <c r="H100" s="78" t="s">
        <v>24</v>
      </c>
      <c r="I100" s="88"/>
      <c r="J100" s="88"/>
      <c r="K100" s="92" t="s">
        <v>60</v>
      </c>
      <c r="L100" s="92" t="s">
        <v>60</v>
      </c>
      <c r="M100" s="92" t="s">
        <v>60</v>
      </c>
      <c r="N100" s="88"/>
      <c r="O100" s="98"/>
    </row>
    <row r="101" spans="2:15" ht="25" customHeight="1" x14ac:dyDescent="0.15">
      <c r="B101" s="17" t="s">
        <v>30</v>
      </c>
      <c r="C101" s="55">
        <v>46172</v>
      </c>
      <c r="D101" s="162"/>
      <c r="E101" s="163"/>
      <c r="F101" s="163"/>
      <c r="G101" s="163"/>
      <c r="H101" s="163"/>
      <c r="I101" s="163"/>
      <c r="J101" s="163"/>
      <c r="K101" s="163"/>
      <c r="L101" s="163"/>
      <c r="M101" s="163"/>
      <c r="N101" s="163"/>
      <c r="O101" s="164"/>
    </row>
    <row r="102" spans="2:15" ht="25" customHeight="1" x14ac:dyDescent="0.15">
      <c r="B102" s="17" t="s">
        <v>31</v>
      </c>
      <c r="C102" s="55">
        <v>46173</v>
      </c>
      <c r="D102" s="162"/>
      <c r="E102" s="163"/>
      <c r="F102" s="163"/>
      <c r="G102" s="163"/>
      <c r="H102" s="163"/>
      <c r="I102" s="163"/>
      <c r="J102" s="163"/>
      <c r="K102" s="163"/>
      <c r="L102" s="163"/>
      <c r="M102" s="163"/>
      <c r="N102" s="163"/>
      <c r="O102" s="164"/>
    </row>
    <row r="103" spans="2:15" ht="25" customHeight="1" x14ac:dyDescent="0.15">
      <c r="B103" s="16" t="s">
        <v>22</v>
      </c>
      <c r="C103" s="57">
        <v>46174</v>
      </c>
      <c r="D103" s="162"/>
      <c r="E103" s="163"/>
      <c r="F103" s="163"/>
      <c r="G103" s="163"/>
      <c r="H103" s="163"/>
      <c r="I103" s="163"/>
      <c r="J103" s="163"/>
      <c r="K103" s="163"/>
      <c r="L103" s="163"/>
      <c r="M103" s="163"/>
      <c r="N103" s="163"/>
      <c r="O103" s="164"/>
    </row>
    <row r="104" spans="2:15" ht="25" customHeight="1" x14ac:dyDescent="0.15">
      <c r="B104" s="17" t="s">
        <v>26</v>
      </c>
      <c r="C104" s="55">
        <v>46175</v>
      </c>
      <c r="D104" s="171"/>
      <c r="E104" s="172"/>
      <c r="F104" s="172"/>
      <c r="G104" s="172"/>
      <c r="H104" s="172"/>
      <c r="I104" s="172"/>
      <c r="J104" s="172"/>
      <c r="K104" s="172"/>
      <c r="L104" s="172"/>
      <c r="M104" s="172"/>
      <c r="N104" s="172"/>
      <c r="O104" s="173"/>
    </row>
    <row r="105" spans="2:15" ht="25" customHeight="1" x14ac:dyDescent="0.15">
      <c r="B105" s="16" t="s">
        <v>27</v>
      </c>
      <c r="C105" s="57">
        <v>46176</v>
      </c>
      <c r="D105" s="124" t="s">
        <v>68</v>
      </c>
      <c r="E105" s="89" t="s">
        <v>68</v>
      </c>
      <c r="F105" s="89" t="s">
        <v>68</v>
      </c>
      <c r="G105" s="78" t="s">
        <v>24</v>
      </c>
      <c r="H105" s="78" t="s">
        <v>24</v>
      </c>
      <c r="I105" s="96"/>
      <c r="J105" s="96"/>
      <c r="K105" s="92" t="s">
        <v>60</v>
      </c>
      <c r="L105" s="92" t="s">
        <v>60</v>
      </c>
      <c r="M105" s="92" t="s">
        <v>60</v>
      </c>
      <c r="N105" s="96"/>
      <c r="O105" s="95"/>
    </row>
    <row r="106" spans="2:15" ht="25" customHeight="1" x14ac:dyDescent="0.15">
      <c r="B106" s="16" t="s">
        <v>28</v>
      </c>
      <c r="C106" s="57">
        <v>46177</v>
      </c>
      <c r="D106" s="124" t="s">
        <v>68</v>
      </c>
      <c r="E106" s="89" t="s">
        <v>68</v>
      </c>
      <c r="F106" s="89" t="s">
        <v>68</v>
      </c>
      <c r="G106" s="81" t="s">
        <v>25</v>
      </c>
      <c r="H106" s="81" t="s">
        <v>25</v>
      </c>
      <c r="I106" s="81" t="s">
        <v>25</v>
      </c>
      <c r="J106" s="96"/>
      <c r="K106" s="93" t="s">
        <v>69</v>
      </c>
      <c r="L106" s="93" t="s">
        <v>69</v>
      </c>
      <c r="M106" s="96"/>
      <c r="N106" s="96"/>
      <c r="O106" s="95"/>
    </row>
    <row r="107" spans="2:15" ht="25" customHeight="1" x14ac:dyDescent="0.15">
      <c r="B107" s="16" t="s">
        <v>29</v>
      </c>
      <c r="C107" s="57">
        <v>46178</v>
      </c>
      <c r="D107" s="124" t="s">
        <v>68</v>
      </c>
      <c r="E107" s="89" t="s">
        <v>68</v>
      </c>
      <c r="F107" s="89" t="s">
        <v>68</v>
      </c>
      <c r="G107" s="78" t="s">
        <v>24</v>
      </c>
      <c r="H107" s="78" t="s">
        <v>24</v>
      </c>
      <c r="I107" s="86"/>
      <c r="J107" s="96"/>
      <c r="K107" s="93" t="s">
        <v>69</v>
      </c>
      <c r="L107" s="93" t="s">
        <v>69</v>
      </c>
      <c r="M107" s="93" t="s">
        <v>69</v>
      </c>
      <c r="N107" s="96"/>
      <c r="O107" s="95"/>
    </row>
    <row r="108" spans="2:15" ht="25" customHeight="1" x14ac:dyDescent="0.15">
      <c r="B108" s="17" t="s">
        <v>30</v>
      </c>
      <c r="C108" s="55">
        <v>46179</v>
      </c>
      <c r="D108" s="162"/>
      <c r="E108" s="163"/>
      <c r="F108" s="163"/>
      <c r="G108" s="163"/>
      <c r="H108" s="163"/>
      <c r="I108" s="163"/>
      <c r="J108" s="163"/>
      <c r="K108" s="163"/>
      <c r="L108" s="163"/>
      <c r="M108" s="163"/>
      <c r="N108" s="163"/>
      <c r="O108" s="164"/>
    </row>
    <row r="109" spans="2:15" ht="25" customHeight="1" x14ac:dyDescent="0.15">
      <c r="B109" s="17" t="s">
        <v>31</v>
      </c>
      <c r="C109" s="55">
        <v>46180</v>
      </c>
      <c r="D109" s="162"/>
      <c r="E109" s="163"/>
      <c r="F109" s="163"/>
      <c r="G109" s="163"/>
      <c r="H109" s="163"/>
      <c r="I109" s="163"/>
      <c r="J109" s="163"/>
      <c r="K109" s="163"/>
      <c r="L109" s="163"/>
      <c r="M109" s="163"/>
      <c r="N109" s="163"/>
      <c r="O109" s="164"/>
    </row>
    <row r="110" spans="2:15" ht="25" customHeight="1" x14ac:dyDescent="0.15">
      <c r="B110" s="16" t="s">
        <v>22</v>
      </c>
      <c r="C110" s="57">
        <v>46181</v>
      </c>
      <c r="D110" s="124" t="s">
        <v>68</v>
      </c>
      <c r="E110" s="89" t="s">
        <v>68</v>
      </c>
      <c r="F110" s="89" t="s">
        <v>68</v>
      </c>
      <c r="G110" s="78" t="s">
        <v>24</v>
      </c>
      <c r="H110" s="78" t="s">
        <v>24</v>
      </c>
      <c r="I110" s="78" t="s">
        <v>24</v>
      </c>
      <c r="J110" s="86"/>
      <c r="K110" s="93" t="s">
        <v>69</v>
      </c>
      <c r="L110" s="93" t="s">
        <v>69</v>
      </c>
      <c r="M110" s="93" t="s">
        <v>69</v>
      </c>
      <c r="N110" s="86"/>
      <c r="O110" s="87"/>
    </row>
    <row r="111" spans="2:15" ht="25" customHeight="1" x14ac:dyDescent="0.15">
      <c r="B111" s="16" t="s">
        <v>26</v>
      </c>
      <c r="C111" s="57">
        <v>46182</v>
      </c>
      <c r="D111" s="124" t="s">
        <v>68</v>
      </c>
      <c r="E111" s="89" t="s">
        <v>68</v>
      </c>
      <c r="F111" s="89" t="s">
        <v>68</v>
      </c>
      <c r="G111" s="81" t="s">
        <v>25</v>
      </c>
      <c r="H111" s="81" t="s">
        <v>25</v>
      </c>
      <c r="I111" s="81" t="s">
        <v>25</v>
      </c>
      <c r="J111" s="86"/>
      <c r="K111" s="93" t="s">
        <v>69</v>
      </c>
      <c r="L111" s="93" t="s">
        <v>69</v>
      </c>
      <c r="M111" s="93" t="s">
        <v>69</v>
      </c>
      <c r="N111" s="86"/>
      <c r="O111" s="87"/>
    </row>
    <row r="112" spans="2:15" ht="25" customHeight="1" x14ac:dyDescent="0.15">
      <c r="B112" s="16" t="s">
        <v>27</v>
      </c>
      <c r="C112" s="57">
        <v>46183</v>
      </c>
      <c r="D112" s="123"/>
      <c r="E112" s="80" t="s">
        <v>21</v>
      </c>
      <c r="F112" s="80" t="s">
        <v>21</v>
      </c>
      <c r="G112" s="81" t="s">
        <v>25</v>
      </c>
      <c r="H112" s="81" t="s">
        <v>25</v>
      </c>
      <c r="I112" s="81" t="s">
        <v>25</v>
      </c>
      <c r="J112" s="86"/>
      <c r="K112" s="93" t="s">
        <v>69</v>
      </c>
      <c r="L112" s="93" t="s">
        <v>69</v>
      </c>
      <c r="M112" s="93" t="s">
        <v>69</v>
      </c>
      <c r="N112" s="86"/>
      <c r="O112" s="87"/>
    </row>
    <row r="113" spans="2:16" ht="25" customHeight="1" x14ac:dyDescent="0.15">
      <c r="B113" s="16" t="s">
        <v>28</v>
      </c>
      <c r="C113" s="57">
        <v>46184</v>
      </c>
      <c r="D113" s="80" t="s">
        <v>21</v>
      </c>
      <c r="E113" s="80" t="s">
        <v>21</v>
      </c>
      <c r="F113" s="80" t="s">
        <v>21</v>
      </c>
      <c r="G113" s="92" t="s">
        <v>60</v>
      </c>
      <c r="H113" s="92" t="s">
        <v>60</v>
      </c>
      <c r="I113" s="92" t="s">
        <v>60</v>
      </c>
      <c r="J113" s="86"/>
      <c r="K113" s="78" t="s">
        <v>24</v>
      </c>
      <c r="L113" s="78" t="s">
        <v>24</v>
      </c>
      <c r="M113" s="86"/>
      <c r="N113" s="86"/>
      <c r="O113" s="87"/>
    </row>
    <row r="114" spans="2:16" ht="25" customHeight="1" thickBot="1" x14ac:dyDescent="0.2">
      <c r="B114" s="56" t="s">
        <v>29</v>
      </c>
      <c r="C114" s="58">
        <v>46185</v>
      </c>
      <c r="D114" s="125"/>
      <c r="E114" s="90"/>
      <c r="F114" s="90"/>
      <c r="G114" s="90"/>
      <c r="H114" s="90"/>
      <c r="I114" s="90"/>
      <c r="J114" s="90"/>
      <c r="K114" s="90"/>
      <c r="L114" s="90"/>
      <c r="M114" s="90"/>
      <c r="N114" s="90"/>
      <c r="O114" s="91"/>
    </row>
    <row r="115" spans="2:16" ht="25" customHeight="1" x14ac:dyDescent="0.15">
      <c r="B115" s="165" t="s">
        <v>58</v>
      </c>
      <c r="C115" s="166"/>
      <c r="D115" s="166"/>
      <c r="E115" s="166"/>
      <c r="F115" s="166"/>
      <c r="G115" s="166"/>
      <c r="H115" s="166"/>
      <c r="I115" s="166"/>
      <c r="J115" s="166"/>
      <c r="K115" s="166"/>
      <c r="L115" s="166"/>
      <c r="M115" s="166"/>
      <c r="N115" s="166"/>
      <c r="O115" s="167"/>
      <c r="P115"/>
    </row>
    <row r="116" spans="2:16" ht="25" customHeight="1" thickBot="1" x14ac:dyDescent="0.2">
      <c r="B116" s="168"/>
      <c r="C116" s="169"/>
      <c r="D116" s="169"/>
      <c r="E116" s="169"/>
      <c r="F116" s="169"/>
      <c r="G116" s="169"/>
      <c r="H116" s="169"/>
      <c r="I116" s="169"/>
      <c r="J116" s="169"/>
      <c r="K116" s="169"/>
      <c r="L116" s="169"/>
      <c r="M116" s="169"/>
      <c r="N116" s="169"/>
      <c r="O116" s="170"/>
      <c r="P116"/>
    </row>
    <row r="117" spans="2:16" x14ac:dyDescent="0.1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2:16" x14ac:dyDescent="0.1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2:16" x14ac:dyDescent="0.1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2:16" x14ac:dyDescent="0.1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2:16" x14ac:dyDescent="0.1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2:16" x14ac:dyDescent="0.1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2:16" x14ac:dyDescent="0.1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2:16" x14ac:dyDescent="0.1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2:16" x14ac:dyDescent="0.1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2:16" x14ac:dyDescent="0.1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2:16" x14ac:dyDescent="0.1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2:16" x14ac:dyDescent="0.1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2:15" x14ac:dyDescent="0.1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2:15" x14ac:dyDescent="0.1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2:15" x14ac:dyDescent="0.1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2:15" x14ac:dyDescent="0.1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2:15" x14ac:dyDescent="0.1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2:15" x14ac:dyDescent="0.1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2:15" x14ac:dyDescent="0.1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2:15" x14ac:dyDescent="0.1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2:15" x14ac:dyDescent="0.1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2:15" x14ac:dyDescent="0.1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2:15" x14ac:dyDescent="0.1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2:15" x14ac:dyDescent="0.1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2:15" x14ac:dyDescent="0.1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2:15" x14ac:dyDescent="0.1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2:15" x14ac:dyDescent="0.1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2:15" x14ac:dyDescent="0.1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2:15" x14ac:dyDescent="0.1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2:15" x14ac:dyDescent="0.1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2:15" x14ac:dyDescent="0.1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2:15" x14ac:dyDescent="0.1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2:15" x14ac:dyDescent="0.1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2:15" x14ac:dyDescent="0.1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2:15" x14ac:dyDescent="0.1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2:15" x14ac:dyDescent="0.1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2:15" x14ac:dyDescent="0.1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2:15" x14ac:dyDescent="0.1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2:15" x14ac:dyDescent="0.1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2:15" x14ac:dyDescent="0.1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2:15" x14ac:dyDescent="0.1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2:15" x14ac:dyDescent="0.1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2:15" x14ac:dyDescent="0.1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2:15" x14ac:dyDescent="0.1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2:15" x14ac:dyDescent="0.1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2:15" x14ac:dyDescent="0.1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2:15" x14ac:dyDescent="0.1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2:15" x14ac:dyDescent="0.1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2:15" x14ac:dyDescent="0.1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2:15" x14ac:dyDescent="0.1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2:15" x14ac:dyDescent="0.1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2:15" x14ac:dyDescent="0.1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2:15" x14ac:dyDescent="0.1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2:15" x14ac:dyDescent="0.1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2:15" x14ac:dyDescent="0.1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2:15" x14ac:dyDescent="0.1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2:15" x14ac:dyDescent="0.1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2:15" x14ac:dyDescent="0.1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2:15" x14ac:dyDescent="0.1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2:15" x14ac:dyDescent="0.1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2:15" x14ac:dyDescent="0.1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2:15" x14ac:dyDescent="0.1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2:15" x14ac:dyDescent="0.1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2:15" x14ac:dyDescent="0.1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2:15" x14ac:dyDescent="0.1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2:15" x14ac:dyDescent="0.1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2:15" x14ac:dyDescent="0.1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2:15" x14ac:dyDescent="0.1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2:15" x14ac:dyDescent="0.1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2:15" x14ac:dyDescent="0.1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2:15" x14ac:dyDescent="0.1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2:15" x14ac:dyDescent="0.1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2:15" x14ac:dyDescent="0.1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2:15" x14ac:dyDescent="0.1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2:15" x14ac:dyDescent="0.15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2:15" x14ac:dyDescent="0.1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2:15" x14ac:dyDescent="0.1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2:15" x14ac:dyDescent="0.1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2:15" x14ac:dyDescent="0.1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2:15" x14ac:dyDescent="0.1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2:15" x14ac:dyDescent="0.1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2:15" x14ac:dyDescent="0.1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2:15" x14ac:dyDescent="0.1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2:15" x14ac:dyDescent="0.1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2:15" x14ac:dyDescent="0.1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2:15" x14ac:dyDescent="0.1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2:15" x14ac:dyDescent="0.1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2:15" x14ac:dyDescent="0.1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2:15" x14ac:dyDescent="0.1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2:15" x14ac:dyDescent="0.1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2:15" x14ac:dyDescent="0.1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2:15" x14ac:dyDescent="0.1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2:15" x14ac:dyDescent="0.1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2:15" x14ac:dyDescent="0.1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2:15" x14ac:dyDescent="0.1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2:15" x14ac:dyDescent="0.1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2:15" x14ac:dyDescent="0.1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2:15" x14ac:dyDescent="0.1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2:15" x14ac:dyDescent="0.1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2:15" x14ac:dyDescent="0.1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2:15" x14ac:dyDescent="0.1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2:15" x14ac:dyDescent="0.1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2:15" x14ac:dyDescent="0.1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2:15" x14ac:dyDescent="0.1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2:15" x14ac:dyDescent="0.1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2:15" x14ac:dyDescent="0.1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2:15" x14ac:dyDescent="0.1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2:15" x14ac:dyDescent="0.1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2:15" x14ac:dyDescent="0.1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2:15" x14ac:dyDescent="0.15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2:15" x14ac:dyDescent="0.15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2:15" x14ac:dyDescent="0.1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2:15" x14ac:dyDescent="0.15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2:15" x14ac:dyDescent="0.15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2:15" x14ac:dyDescent="0.15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2:15" x14ac:dyDescent="0.15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2:15" x14ac:dyDescent="0.15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2:15" x14ac:dyDescent="0.15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2:15" x14ac:dyDescent="0.15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2:15" x14ac:dyDescent="0.15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2:15" x14ac:dyDescent="0.15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2:15" x14ac:dyDescent="0.15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2:15" x14ac:dyDescent="0.15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2:15" x14ac:dyDescent="0.15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2:15" x14ac:dyDescent="0.15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2:15" x14ac:dyDescent="0.15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2:15" x14ac:dyDescent="0.15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2:15" x14ac:dyDescent="0.15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2:15" x14ac:dyDescent="0.15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2:15" x14ac:dyDescent="0.15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2:15" x14ac:dyDescent="0.15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2:15" x14ac:dyDescent="0.15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2:15" x14ac:dyDescent="0.15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2:15" x14ac:dyDescent="0.15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2:15" x14ac:dyDescent="0.15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2:15" x14ac:dyDescent="0.15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2:15" x14ac:dyDescent="0.15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2:15" x14ac:dyDescent="0.15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2:15" x14ac:dyDescent="0.15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2:15" x14ac:dyDescent="0.15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2:15" x14ac:dyDescent="0.15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2:15" x14ac:dyDescent="0.15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2:15" x14ac:dyDescent="0.15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2:15" x14ac:dyDescent="0.15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2:15" x14ac:dyDescent="0.15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2:15" x14ac:dyDescent="0.15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2:15" x14ac:dyDescent="0.15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2:15" x14ac:dyDescent="0.15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2:15" x14ac:dyDescent="0.15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2:15" x14ac:dyDescent="0.15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2:15" x14ac:dyDescent="0.15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2:15" x14ac:dyDescent="0.15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2:15" x14ac:dyDescent="0.15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2:15" x14ac:dyDescent="0.15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2:15" x14ac:dyDescent="0.15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2:15" x14ac:dyDescent="0.15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2:15" x14ac:dyDescent="0.15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2:15" x14ac:dyDescent="0.15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2:15" x14ac:dyDescent="0.15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2:15" x14ac:dyDescent="0.15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2:15" x14ac:dyDescent="0.15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2:15" x14ac:dyDescent="0.15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2:15" x14ac:dyDescent="0.15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2:15" x14ac:dyDescent="0.15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2:15" x14ac:dyDescent="0.15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2:15" x14ac:dyDescent="0.15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2:15" x14ac:dyDescent="0.15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2:15" x14ac:dyDescent="0.15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2:15" x14ac:dyDescent="0.15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2:15" x14ac:dyDescent="0.15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2:15" x14ac:dyDescent="0.15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2:15" x14ac:dyDescent="0.15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2:15" x14ac:dyDescent="0.15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2:15" x14ac:dyDescent="0.15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2:15" x14ac:dyDescent="0.15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2:15" x14ac:dyDescent="0.15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2:15" x14ac:dyDescent="0.15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2:15" x14ac:dyDescent="0.15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2:15" x14ac:dyDescent="0.15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2:15" x14ac:dyDescent="0.15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2:15" x14ac:dyDescent="0.15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2:15" x14ac:dyDescent="0.15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2:15" x14ac:dyDescent="0.15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2:15" x14ac:dyDescent="0.15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2:15" x14ac:dyDescent="0.15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2:15" x14ac:dyDescent="0.15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2:15" x14ac:dyDescent="0.15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2:15" x14ac:dyDescent="0.15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2:15" x14ac:dyDescent="0.15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2:15" x14ac:dyDescent="0.15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2:15" x14ac:dyDescent="0.15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2:15" x14ac:dyDescent="0.15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2:15" x14ac:dyDescent="0.15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2:15" x14ac:dyDescent="0.15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2:15" x14ac:dyDescent="0.15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2:15" x14ac:dyDescent="0.15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2:15" x14ac:dyDescent="0.15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2:15" x14ac:dyDescent="0.15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2:15" x14ac:dyDescent="0.15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2:15" x14ac:dyDescent="0.15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2:15" x14ac:dyDescent="0.15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2:15" x14ac:dyDescent="0.15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2:15" x14ac:dyDescent="0.15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2:15" x14ac:dyDescent="0.15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2:15" x14ac:dyDescent="0.15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2:15" x14ac:dyDescent="0.15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2:15" x14ac:dyDescent="0.15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2:15" x14ac:dyDescent="0.15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2:15" x14ac:dyDescent="0.15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2:15" x14ac:dyDescent="0.15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2:15" x14ac:dyDescent="0.15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2:15" x14ac:dyDescent="0.15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2:15" x14ac:dyDescent="0.15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2:15" x14ac:dyDescent="0.15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2:15" x14ac:dyDescent="0.15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2:15" x14ac:dyDescent="0.15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2:15" x14ac:dyDescent="0.15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2:15" x14ac:dyDescent="0.15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2:15" x14ac:dyDescent="0.15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2:15" x14ac:dyDescent="0.15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2:15" x14ac:dyDescent="0.15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2:15" x14ac:dyDescent="0.15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2:15" x14ac:dyDescent="0.15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2:15" x14ac:dyDescent="0.15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2:15" x14ac:dyDescent="0.15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2:15" x14ac:dyDescent="0.15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2:15" x14ac:dyDescent="0.15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2:15" x14ac:dyDescent="0.15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2:15" x14ac:dyDescent="0.15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2:15" x14ac:dyDescent="0.15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2:15" x14ac:dyDescent="0.15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2:15" x14ac:dyDescent="0.15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2:15" x14ac:dyDescent="0.15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2:15" x14ac:dyDescent="0.15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2:15" x14ac:dyDescent="0.15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2:15" x14ac:dyDescent="0.15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2:15" x14ac:dyDescent="0.15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2:15" x14ac:dyDescent="0.15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2:15" x14ac:dyDescent="0.15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2:15" x14ac:dyDescent="0.15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2:15" x14ac:dyDescent="0.15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2:15" x14ac:dyDescent="0.15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2:15" x14ac:dyDescent="0.15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2:15" x14ac:dyDescent="0.15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2:15" x14ac:dyDescent="0.15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2:15" x14ac:dyDescent="0.15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2:15" x14ac:dyDescent="0.15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2:15" x14ac:dyDescent="0.15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2:15" x14ac:dyDescent="0.15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2:15" x14ac:dyDescent="0.15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2:15" x14ac:dyDescent="0.15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2:15" x14ac:dyDescent="0.15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2:15" x14ac:dyDescent="0.15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2:15" x14ac:dyDescent="0.15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2:15" x14ac:dyDescent="0.15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2:15" x14ac:dyDescent="0.15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2:15" x14ac:dyDescent="0.15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2:15" x14ac:dyDescent="0.15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2:15" x14ac:dyDescent="0.15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2:15" x14ac:dyDescent="0.15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2:15" x14ac:dyDescent="0.15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2:15" x14ac:dyDescent="0.15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2:15" x14ac:dyDescent="0.15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2:15" x14ac:dyDescent="0.15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2:15" x14ac:dyDescent="0.15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2:15" x14ac:dyDescent="0.15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2:15" x14ac:dyDescent="0.15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2:15" x14ac:dyDescent="0.15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2:15" x14ac:dyDescent="0.15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2:15" x14ac:dyDescent="0.15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2:15" x14ac:dyDescent="0.15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2:15" x14ac:dyDescent="0.15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2:15" x14ac:dyDescent="0.15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2:15" x14ac:dyDescent="0.15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2:15" x14ac:dyDescent="0.15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2:15" x14ac:dyDescent="0.15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2:15" x14ac:dyDescent="0.15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2:15" x14ac:dyDescent="0.15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2:15" x14ac:dyDescent="0.15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2:15" x14ac:dyDescent="0.15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2:15" x14ac:dyDescent="0.15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2:15" x14ac:dyDescent="0.15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2:15" x14ac:dyDescent="0.15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2:15" x14ac:dyDescent="0.15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2:15" x14ac:dyDescent="0.15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2:15" x14ac:dyDescent="0.15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2:15" x14ac:dyDescent="0.15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2:15" x14ac:dyDescent="0.15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2:15" x14ac:dyDescent="0.15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2:15" x14ac:dyDescent="0.15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2:15" x14ac:dyDescent="0.15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2:15" x14ac:dyDescent="0.15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2:15" x14ac:dyDescent="0.15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2:15" x14ac:dyDescent="0.15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2:15" x14ac:dyDescent="0.15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2:15" x14ac:dyDescent="0.15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2:15" x14ac:dyDescent="0.15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2:15" x14ac:dyDescent="0.15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2:15" x14ac:dyDescent="0.15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2:15" x14ac:dyDescent="0.15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2:15" x14ac:dyDescent="0.15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2:15" x14ac:dyDescent="0.15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2:15" x14ac:dyDescent="0.15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2:15" x14ac:dyDescent="0.15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2:15" x14ac:dyDescent="0.15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2:15" x14ac:dyDescent="0.15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2:15" x14ac:dyDescent="0.15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2:15" x14ac:dyDescent="0.15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2:15" x14ac:dyDescent="0.15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2:15" x14ac:dyDescent="0.15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2:15" x14ac:dyDescent="0.15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2:15" x14ac:dyDescent="0.15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2:15" x14ac:dyDescent="0.15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2:15" x14ac:dyDescent="0.15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2:15" x14ac:dyDescent="0.15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2:15" x14ac:dyDescent="0.15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2:15" x14ac:dyDescent="0.15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2:15" x14ac:dyDescent="0.15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2:15" x14ac:dyDescent="0.15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2:15" x14ac:dyDescent="0.15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2:15" x14ac:dyDescent="0.15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2:15" x14ac:dyDescent="0.15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2:15" x14ac:dyDescent="0.15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2:15" x14ac:dyDescent="0.15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2:15" x14ac:dyDescent="0.15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2:15" x14ac:dyDescent="0.15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2:15" x14ac:dyDescent="0.15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2:15" x14ac:dyDescent="0.15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2:15" x14ac:dyDescent="0.15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2:15" x14ac:dyDescent="0.15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2:15" x14ac:dyDescent="0.15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2:15" x14ac:dyDescent="0.15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2:15" x14ac:dyDescent="0.15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2:15" x14ac:dyDescent="0.15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2:15" x14ac:dyDescent="0.15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2:15" x14ac:dyDescent="0.15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2:15" x14ac:dyDescent="0.15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2:15" x14ac:dyDescent="0.15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2:15" x14ac:dyDescent="0.15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2:15" x14ac:dyDescent="0.15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2:15" x14ac:dyDescent="0.15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2:15" x14ac:dyDescent="0.15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2:15" x14ac:dyDescent="0.15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2:15" x14ac:dyDescent="0.15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2:15" x14ac:dyDescent="0.15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2:15" x14ac:dyDescent="0.15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2:15" x14ac:dyDescent="0.15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2:15" x14ac:dyDescent="0.15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2:15" x14ac:dyDescent="0.15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2:15" x14ac:dyDescent="0.15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2:15" x14ac:dyDescent="0.15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2:15" x14ac:dyDescent="0.15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2:15" x14ac:dyDescent="0.15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2:15" x14ac:dyDescent="0.15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2:15" x14ac:dyDescent="0.15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2:15" x14ac:dyDescent="0.15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2:15" x14ac:dyDescent="0.15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2:15" x14ac:dyDescent="0.15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2:15" x14ac:dyDescent="0.15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2:15" x14ac:dyDescent="0.15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2:15" x14ac:dyDescent="0.15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2:15" x14ac:dyDescent="0.15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2:15" x14ac:dyDescent="0.15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2:15" x14ac:dyDescent="0.15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2:15" x14ac:dyDescent="0.15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2:15" x14ac:dyDescent="0.15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2:15" x14ac:dyDescent="0.15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2:15" x14ac:dyDescent="0.15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2:15" x14ac:dyDescent="0.15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2:15" x14ac:dyDescent="0.15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2:15" x14ac:dyDescent="0.15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2:15" x14ac:dyDescent="0.15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2:15" x14ac:dyDescent="0.15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2:15" x14ac:dyDescent="0.15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2:15" x14ac:dyDescent="0.15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2:15" x14ac:dyDescent="0.15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2:15" x14ac:dyDescent="0.15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2:15" x14ac:dyDescent="0.15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2:15" x14ac:dyDescent="0.15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2:15" x14ac:dyDescent="0.15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2:15" x14ac:dyDescent="0.15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2:15" x14ac:dyDescent="0.15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2:15" x14ac:dyDescent="0.15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2:15" x14ac:dyDescent="0.15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2:15" x14ac:dyDescent="0.15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2:15" x14ac:dyDescent="0.15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2:15" x14ac:dyDescent="0.15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2:15" x14ac:dyDescent="0.15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2:15" x14ac:dyDescent="0.15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2:15" x14ac:dyDescent="0.15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2:15" x14ac:dyDescent="0.15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2:15" x14ac:dyDescent="0.15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2:15" x14ac:dyDescent="0.15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2:15" x14ac:dyDescent="0.15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2:15" x14ac:dyDescent="0.15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2:15" x14ac:dyDescent="0.15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2:15" x14ac:dyDescent="0.15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2:15" x14ac:dyDescent="0.15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2:15" x14ac:dyDescent="0.15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2:15" x14ac:dyDescent="0.15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2:15" x14ac:dyDescent="0.15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2:15" x14ac:dyDescent="0.15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2:15" x14ac:dyDescent="0.15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2:15" x14ac:dyDescent="0.15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2:15" x14ac:dyDescent="0.15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2:15" x14ac:dyDescent="0.15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2:15" x14ac:dyDescent="0.15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2:15" x14ac:dyDescent="0.15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2:15" x14ac:dyDescent="0.15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2:15" x14ac:dyDescent="0.15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2:15" x14ac:dyDescent="0.15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2:15" x14ac:dyDescent="0.15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2:15" x14ac:dyDescent="0.15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2:15" x14ac:dyDescent="0.15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2:15" x14ac:dyDescent="0.15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2:15" x14ac:dyDescent="0.15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2:15" x14ac:dyDescent="0.15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2:15" x14ac:dyDescent="0.15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2:15" x14ac:dyDescent="0.15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2:15" x14ac:dyDescent="0.15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2:15" x14ac:dyDescent="0.15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2:15" x14ac:dyDescent="0.15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2:15" x14ac:dyDescent="0.15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2:15" x14ac:dyDescent="0.15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2:15" x14ac:dyDescent="0.15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2:15" x14ac:dyDescent="0.15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2:15" x14ac:dyDescent="0.15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2:15" x14ac:dyDescent="0.15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2:15" x14ac:dyDescent="0.15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2:15" x14ac:dyDescent="0.15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2:15" x14ac:dyDescent="0.15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2:15" x14ac:dyDescent="0.15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2:15" x14ac:dyDescent="0.15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2:15" x14ac:dyDescent="0.15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2:15" x14ac:dyDescent="0.15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2:15" x14ac:dyDescent="0.15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2:15" x14ac:dyDescent="0.15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2:15" x14ac:dyDescent="0.15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2:15" x14ac:dyDescent="0.15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2:15" x14ac:dyDescent="0.15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2:15" x14ac:dyDescent="0.15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2:15" x14ac:dyDescent="0.15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2:15" x14ac:dyDescent="0.15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2:15" x14ac:dyDescent="0.15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2:15" x14ac:dyDescent="0.15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2:15" x14ac:dyDescent="0.15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2:15" x14ac:dyDescent="0.15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2:15" x14ac:dyDescent="0.15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2:15" x14ac:dyDescent="0.15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2:15" x14ac:dyDescent="0.15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2:15" x14ac:dyDescent="0.15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2:15" x14ac:dyDescent="0.15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2:15" x14ac:dyDescent="0.15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2:15" x14ac:dyDescent="0.15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2:15" x14ac:dyDescent="0.15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2:15" x14ac:dyDescent="0.15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2:15" x14ac:dyDescent="0.15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2:15" x14ac:dyDescent="0.15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2:15" x14ac:dyDescent="0.15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2:15" x14ac:dyDescent="0.15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2:15" x14ac:dyDescent="0.15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2:15" x14ac:dyDescent="0.15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2:15" x14ac:dyDescent="0.15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2:15" x14ac:dyDescent="0.15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2:15" x14ac:dyDescent="0.15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2:15" x14ac:dyDescent="0.15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2:15" x14ac:dyDescent="0.15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2:15" x14ac:dyDescent="0.15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2:15" x14ac:dyDescent="0.15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2:15" x14ac:dyDescent="0.15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2:15" x14ac:dyDescent="0.15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2:15" x14ac:dyDescent="0.15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2:15" x14ac:dyDescent="0.15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2:15" x14ac:dyDescent="0.15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2:15" x14ac:dyDescent="0.15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2:15" x14ac:dyDescent="0.15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2:15" x14ac:dyDescent="0.15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2:15" x14ac:dyDescent="0.15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2:15" x14ac:dyDescent="0.15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2:15" x14ac:dyDescent="0.15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2:15" x14ac:dyDescent="0.15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2:15" x14ac:dyDescent="0.15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2:15" x14ac:dyDescent="0.15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2:15" x14ac:dyDescent="0.15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2:15" x14ac:dyDescent="0.15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2:15" x14ac:dyDescent="0.15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2:15" x14ac:dyDescent="0.15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2:15" x14ac:dyDescent="0.15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2:15" x14ac:dyDescent="0.15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2:15" x14ac:dyDescent="0.15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2:15" x14ac:dyDescent="0.15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2:15" x14ac:dyDescent="0.15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2:15" x14ac:dyDescent="0.15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2:15" x14ac:dyDescent="0.15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2:15" x14ac:dyDescent="0.15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2:15" x14ac:dyDescent="0.15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2:15" x14ac:dyDescent="0.15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2:15" x14ac:dyDescent="0.15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2:15" x14ac:dyDescent="0.15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2:15" x14ac:dyDescent="0.15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2:15" x14ac:dyDescent="0.15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2:15" x14ac:dyDescent="0.15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2:15" x14ac:dyDescent="0.15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2:15" x14ac:dyDescent="0.15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2:15" x14ac:dyDescent="0.15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2:15" x14ac:dyDescent="0.15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2:15" x14ac:dyDescent="0.15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2:15" x14ac:dyDescent="0.15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2:15" x14ac:dyDescent="0.15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2:15" x14ac:dyDescent="0.15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2:15" x14ac:dyDescent="0.15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2:15" x14ac:dyDescent="0.15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2:15" x14ac:dyDescent="0.15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2:15" x14ac:dyDescent="0.15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2:15" x14ac:dyDescent="0.15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2:15" x14ac:dyDescent="0.15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2:15" x14ac:dyDescent="0.15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2:15" x14ac:dyDescent="0.15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2:15" x14ac:dyDescent="0.15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2:15" x14ac:dyDescent="0.15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2:15" x14ac:dyDescent="0.15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2:15" x14ac:dyDescent="0.15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2:15" x14ac:dyDescent="0.15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2:15" x14ac:dyDescent="0.15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2:15" x14ac:dyDescent="0.15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2:15" x14ac:dyDescent="0.15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2:15" x14ac:dyDescent="0.15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2:15" x14ac:dyDescent="0.15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2:15" x14ac:dyDescent="0.15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2:15" x14ac:dyDescent="0.15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2:15" x14ac:dyDescent="0.15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2:15" x14ac:dyDescent="0.15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2:15" x14ac:dyDescent="0.15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2:15" x14ac:dyDescent="0.15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2:15" x14ac:dyDescent="0.15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2:15" x14ac:dyDescent="0.15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2:15" x14ac:dyDescent="0.15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2:15" x14ac:dyDescent="0.15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2:15" x14ac:dyDescent="0.15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2:15" x14ac:dyDescent="0.15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2:15" x14ac:dyDescent="0.15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2:15" x14ac:dyDescent="0.15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2:15" x14ac:dyDescent="0.15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2:15" x14ac:dyDescent="0.15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2:15" x14ac:dyDescent="0.15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2:15" x14ac:dyDescent="0.15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2:15" x14ac:dyDescent="0.15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2:15" x14ac:dyDescent="0.15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2:15" x14ac:dyDescent="0.15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2:15" x14ac:dyDescent="0.15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2:15" x14ac:dyDescent="0.15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2:15" x14ac:dyDescent="0.15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2:15" x14ac:dyDescent="0.15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2:15" x14ac:dyDescent="0.15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2:15" x14ac:dyDescent="0.15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2:15" x14ac:dyDescent="0.15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2:15" x14ac:dyDescent="0.15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2:15" x14ac:dyDescent="0.15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2:15" x14ac:dyDescent="0.15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2:15" x14ac:dyDescent="0.15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2:15" x14ac:dyDescent="0.15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2:15" x14ac:dyDescent="0.15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2:15" x14ac:dyDescent="0.15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2:15" x14ac:dyDescent="0.15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2:15" x14ac:dyDescent="0.15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2:15" x14ac:dyDescent="0.15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2:15" x14ac:dyDescent="0.15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2:15" x14ac:dyDescent="0.15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2:15" x14ac:dyDescent="0.15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2:15" x14ac:dyDescent="0.15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2:15" x14ac:dyDescent="0.15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2:15" x14ac:dyDescent="0.15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2:15" x14ac:dyDescent="0.15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2:15" x14ac:dyDescent="0.15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2:15" x14ac:dyDescent="0.15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2:15" x14ac:dyDescent="0.15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2:15" x14ac:dyDescent="0.15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2:15" x14ac:dyDescent="0.15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2:15" x14ac:dyDescent="0.15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2:15" x14ac:dyDescent="0.15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2:15" x14ac:dyDescent="0.15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2:15" x14ac:dyDescent="0.15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2:15" x14ac:dyDescent="0.15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2:15" x14ac:dyDescent="0.15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2:15" x14ac:dyDescent="0.15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2:15" x14ac:dyDescent="0.15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2:15" x14ac:dyDescent="0.15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2:15" x14ac:dyDescent="0.15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2:15" x14ac:dyDescent="0.15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2:15" x14ac:dyDescent="0.15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2:15" x14ac:dyDescent="0.15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2:15" x14ac:dyDescent="0.15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2:15" x14ac:dyDescent="0.15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2:15" x14ac:dyDescent="0.15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2:15" x14ac:dyDescent="0.15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2:15" x14ac:dyDescent="0.15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2:15" x14ac:dyDescent="0.15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2:15" x14ac:dyDescent="0.15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2:15" x14ac:dyDescent="0.15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2:15" x14ac:dyDescent="0.15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2:15" x14ac:dyDescent="0.15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2:15" x14ac:dyDescent="0.15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2:15" x14ac:dyDescent="0.15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2:15" x14ac:dyDescent="0.15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2:15" x14ac:dyDescent="0.15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2:15" x14ac:dyDescent="0.15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2:15" x14ac:dyDescent="0.15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2:15" x14ac:dyDescent="0.15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2:15" x14ac:dyDescent="0.15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2:15" x14ac:dyDescent="0.15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2:15" x14ac:dyDescent="0.15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2:15" x14ac:dyDescent="0.15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2:15" x14ac:dyDescent="0.15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2:15" x14ac:dyDescent="0.15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2:15" x14ac:dyDescent="0.15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2:15" x14ac:dyDescent="0.15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2:15" x14ac:dyDescent="0.15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2:15" x14ac:dyDescent="0.15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2:15" x14ac:dyDescent="0.15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2:15" x14ac:dyDescent="0.15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2:15" x14ac:dyDescent="0.15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2:15" x14ac:dyDescent="0.15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2:15" x14ac:dyDescent="0.15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2:15" x14ac:dyDescent="0.15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2:15" x14ac:dyDescent="0.15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2:15" x14ac:dyDescent="0.15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2:15" x14ac:dyDescent="0.15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2:15" x14ac:dyDescent="0.15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2:15" x14ac:dyDescent="0.15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2:15" x14ac:dyDescent="0.15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2:15" x14ac:dyDescent="0.15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2:15" x14ac:dyDescent="0.15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2:15" x14ac:dyDescent="0.15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2:15" x14ac:dyDescent="0.15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2:15" x14ac:dyDescent="0.15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2:15" x14ac:dyDescent="0.15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2:15" x14ac:dyDescent="0.15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2:15" x14ac:dyDescent="0.15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2:15" x14ac:dyDescent="0.15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2:15" x14ac:dyDescent="0.15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2:15" x14ac:dyDescent="0.15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2:15" x14ac:dyDescent="0.15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2:15" x14ac:dyDescent="0.15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2:15" x14ac:dyDescent="0.15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2:15" x14ac:dyDescent="0.15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2:15" x14ac:dyDescent="0.15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2:15" x14ac:dyDescent="0.15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2:15" x14ac:dyDescent="0.15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2:15" x14ac:dyDescent="0.15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2:15" x14ac:dyDescent="0.15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2:15" x14ac:dyDescent="0.15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2:15" x14ac:dyDescent="0.15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2:15" x14ac:dyDescent="0.15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2:15" x14ac:dyDescent="0.15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2:15" x14ac:dyDescent="0.15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2:15" x14ac:dyDescent="0.15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2:15" x14ac:dyDescent="0.15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2:15" x14ac:dyDescent="0.15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2:15" x14ac:dyDescent="0.15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2:15" x14ac:dyDescent="0.15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2:15" x14ac:dyDescent="0.15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2:15" x14ac:dyDescent="0.15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2:15" x14ac:dyDescent="0.15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2:15" x14ac:dyDescent="0.15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2:15" x14ac:dyDescent="0.15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2:15" x14ac:dyDescent="0.15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2:15" x14ac:dyDescent="0.15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2:15" x14ac:dyDescent="0.15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2:15" x14ac:dyDescent="0.15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2:15" x14ac:dyDescent="0.15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2:15" x14ac:dyDescent="0.15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2:15" x14ac:dyDescent="0.15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2:15" x14ac:dyDescent="0.15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2:15" x14ac:dyDescent="0.15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2:15" x14ac:dyDescent="0.15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2:15" x14ac:dyDescent="0.15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2:15" x14ac:dyDescent="0.15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2:15" x14ac:dyDescent="0.15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2:15" x14ac:dyDescent="0.15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2:15" x14ac:dyDescent="0.15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2:15" x14ac:dyDescent="0.15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2:15" x14ac:dyDescent="0.15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2:15" x14ac:dyDescent="0.15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2:15" x14ac:dyDescent="0.15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2:15" x14ac:dyDescent="0.15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2:15" x14ac:dyDescent="0.15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2:15" x14ac:dyDescent="0.15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2:15" x14ac:dyDescent="0.15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2:15" x14ac:dyDescent="0.15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2:15" x14ac:dyDescent="0.15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2:15" x14ac:dyDescent="0.15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2:15" x14ac:dyDescent="0.15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2:15" x14ac:dyDescent="0.15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2:15" x14ac:dyDescent="0.15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2:15" x14ac:dyDescent="0.15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2:15" x14ac:dyDescent="0.15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2:15" x14ac:dyDescent="0.15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2:15" x14ac:dyDescent="0.15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2:15" x14ac:dyDescent="0.15">
      <c r="B815" s="10"/>
      <c r="C815" s="10"/>
      <c r="D815" s="10"/>
      <c r="E815" s="10"/>
      <c r="F815" s="10"/>
      <c r="G815" s="10"/>
      <c r="H815" s="11"/>
      <c r="I815" s="11"/>
      <c r="J815" s="10"/>
      <c r="K815" s="10"/>
      <c r="L815" s="12"/>
      <c r="M815" s="12"/>
      <c r="N815" s="12"/>
      <c r="O815" s="12"/>
    </row>
  </sheetData>
  <mergeCells count="55">
    <mergeCell ref="B2:O2"/>
    <mergeCell ref="B3:O3"/>
    <mergeCell ref="B4:O4"/>
    <mergeCell ref="B5:O5"/>
    <mergeCell ref="B6:B7"/>
    <mergeCell ref="C6:C7"/>
    <mergeCell ref="D6:D7"/>
    <mergeCell ref="E6:E7"/>
    <mergeCell ref="G6:I6"/>
    <mergeCell ref="J6:N6"/>
    <mergeCell ref="D33:O37"/>
    <mergeCell ref="O6:O9"/>
    <mergeCell ref="B10:O10"/>
    <mergeCell ref="B11:C11"/>
    <mergeCell ref="D17:O17"/>
    <mergeCell ref="D18:O18"/>
    <mergeCell ref="D19:O23"/>
    <mergeCell ref="D24:O24"/>
    <mergeCell ref="D25:O25"/>
    <mergeCell ref="D31:O31"/>
    <mergeCell ref="D32:O32"/>
    <mergeCell ref="F6:F7"/>
    <mergeCell ref="D72:O72"/>
    <mergeCell ref="D67:O67"/>
    <mergeCell ref="D38:O38"/>
    <mergeCell ref="D39:O39"/>
    <mergeCell ref="D44:O44"/>
    <mergeCell ref="D45:O45"/>
    <mergeCell ref="D46:O46"/>
    <mergeCell ref="D47:O47"/>
    <mergeCell ref="D59:O59"/>
    <mergeCell ref="D60:O60"/>
    <mergeCell ref="D61:O65"/>
    <mergeCell ref="D66:O66"/>
    <mergeCell ref="D48:O51"/>
    <mergeCell ref="D52:O52"/>
    <mergeCell ref="D53:O53"/>
    <mergeCell ref="D95:O95"/>
    <mergeCell ref="D73:O73"/>
    <mergeCell ref="D74:O74"/>
    <mergeCell ref="D75:O79"/>
    <mergeCell ref="D80:O80"/>
    <mergeCell ref="D81:O81"/>
    <mergeCell ref="D84:O86"/>
    <mergeCell ref="D87:O87"/>
    <mergeCell ref="D88:O88"/>
    <mergeCell ref="D89:O93"/>
    <mergeCell ref="D94:O94"/>
    <mergeCell ref="D101:O101"/>
    <mergeCell ref="D102:O102"/>
    <mergeCell ref="D108:O108"/>
    <mergeCell ref="D109:O109"/>
    <mergeCell ref="B115:O116"/>
    <mergeCell ref="D104:O104"/>
    <mergeCell ref="D103:O103"/>
  </mergeCells>
  <conditionalFormatting sqref="D56:E56 G29:H29">
    <cfRule type="expression" dxfId="424" priority="225" stopIfTrue="1">
      <formula>NOT(MONTH(D29)=#REF!)</formula>
    </cfRule>
  </conditionalFormatting>
  <conditionalFormatting sqref="D56:F56">
    <cfRule type="expression" dxfId="423" priority="197" stopIfTrue="1">
      <formula>NOT(MONTH(D56)=#REF!)</formula>
    </cfRule>
    <cfRule type="expression" dxfId="422" priority="198" stopIfTrue="1">
      <formula>MATCH(D56,_xlnm.Print_Area,0)&gt;0</formula>
    </cfRule>
  </conditionalFormatting>
  <conditionalFormatting sqref="D58:F58 D111:F111 K113:L113">
    <cfRule type="expression" dxfId="421" priority="204" stopIfTrue="1">
      <formula>MATCH(D58,_xlnm.Print_Area,0)&gt;0</formula>
    </cfRule>
  </conditionalFormatting>
  <conditionalFormatting sqref="D58:F58 K113:L113 D111:F111">
    <cfRule type="expression" dxfId="420" priority="203" stopIfTrue="1">
      <formula>NOT(MONTH(D58)=#REF!)</formula>
    </cfRule>
  </conditionalFormatting>
  <conditionalFormatting sqref="D105:F105">
    <cfRule type="expression" dxfId="419" priority="28" stopIfTrue="1">
      <formula>MATCH(D105,_xlnm.Print_Area,0)&gt;0</formula>
    </cfRule>
    <cfRule type="expression" dxfId="418" priority="27" stopIfTrue="1">
      <formula>NOT(MONTH(D105)=#REF!)</formula>
    </cfRule>
  </conditionalFormatting>
  <conditionalFormatting sqref="D105:F106">
    <cfRule type="expression" dxfId="417" priority="24" stopIfTrue="1">
      <formula>MATCH(D105,_xlnm.Print_Area,0)&gt;0</formula>
    </cfRule>
    <cfRule type="expression" dxfId="416" priority="23" stopIfTrue="1">
      <formula>NOT(MONTH(D105)=#REF!)</formula>
    </cfRule>
  </conditionalFormatting>
  <conditionalFormatting sqref="D107:F107">
    <cfRule type="expression" dxfId="415" priority="17" stopIfTrue="1">
      <formula>NOT(MONTH(D107)=#REF!)</formula>
    </cfRule>
    <cfRule type="expression" dxfId="414" priority="18" stopIfTrue="1">
      <formula>MATCH(D107,_xlnm.Print_Area,0)&gt;0</formula>
    </cfRule>
  </conditionalFormatting>
  <conditionalFormatting sqref="D110:F111">
    <cfRule type="expression" dxfId="413" priority="9" stopIfTrue="1">
      <formula>NOT(MONTH(D110)=#REF!)</formula>
    </cfRule>
    <cfRule type="expression" dxfId="412" priority="10" stopIfTrue="1">
      <formula>MATCH(D110,_xlnm.Print_Area,0)&gt;0</formula>
    </cfRule>
  </conditionalFormatting>
  <conditionalFormatting sqref="D106:G106">
    <cfRule type="expression" dxfId="411" priority="21" stopIfTrue="1">
      <formula>NOT(MONTH(D106)=#REF!)</formula>
    </cfRule>
    <cfRule type="expression" dxfId="410" priority="22" stopIfTrue="1">
      <formula>MATCH(D106,_xlnm.Print_Area,0)&gt;0</formula>
    </cfRule>
  </conditionalFormatting>
  <conditionalFormatting sqref="D12:H12 G13:H13 D14:H14 G15:H15 Q15 D16:H16 Q19 D26:H26 G27:H27 D28:H28 D30:I30 D40:H40 G41:H41 D42:H42">
    <cfRule type="expression" dxfId="409" priority="218" stopIfTrue="1">
      <formula>MATCH(D12,_xlnm.Print_Area,0)&gt;0</formula>
    </cfRule>
    <cfRule type="expression" dxfId="408" priority="217" stopIfTrue="1">
      <formula>NOT(MONTH(D12)=#REF!)</formula>
    </cfRule>
  </conditionalFormatting>
  <conditionalFormatting sqref="D54:H54">
    <cfRule type="expression" dxfId="407" priority="199" stopIfTrue="1">
      <formula>NOT(MONTH(D54)=#REF!)</formula>
    </cfRule>
    <cfRule type="expression" dxfId="406" priority="200" stopIfTrue="1">
      <formula>MATCH(D54,_xlnm.Print_Area,0)&gt;0</formula>
    </cfRule>
  </conditionalFormatting>
  <conditionalFormatting sqref="D58:H58">
    <cfRule type="expression" dxfId="405" priority="201" stopIfTrue="1">
      <formula>NOT(MONTH(D58)=#REF!)</formula>
    </cfRule>
    <cfRule type="expression" dxfId="404" priority="202" stopIfTrue="1">
      <formula>MATCH(D58,_xlnm.Print_Area,0)&gt;0</formula>
    </cfRule>
  </conditionalFormatting>
  <conditionalFormatting sqref="D68:H68">
    <cfRule type="expression" dxfId="403" priority="219" stopIfTrue="1">
      <formula>NOT(MONTH(D68)=#REF!)</formula>
    </cfRule>
    <cfRule type="expression" dxfId="402" priority="220" stopIfTrue="1">
      <formula>MATCH(D68,_xlnm.Print_Area,0)&gt;0</formula>
    </cfRule>
  </conditionalFormatting>
  <conditionalFormatting sqref="D82:H82">
    <cfRule type="expression" dxfId="401" priority="224" stopIfTrue="1">
      <formula>MATCH(D82,_xlnm.Print_Area,0)&gt;0</formula>
    </cfRule>
    <cfRule type="expression" dxfId="400" priority="223" stopIfTrue="1">
      <formula>NOT(MONTH(D82)=#REF!)</formula>
    </cfRule>
  </conditionalFormatting>
  <conditionalFormatting sqref="D96:H96">
    <cfRule type="expression" dxfId="399" priority="88" stopIfTrue="1">
      <formula>MATCH(D96,_xlnm.Print_Area,0)&gt;0</formula>
    </cfRule>
    <cfRule type="expression" dxfId="398" priority="87" stopIfTrue="1">
      <formula>NOT(MONTH(D96)=#REF!)</formula>
    </cfRule>
  </conditionalFormatting>
  <conditionalFormatting sqref="D107:H107">
    <cfRule type="expression" dxfId="397" priority="20" stopIfTrue="1">
      <formula>MATCH(D107,_xlnm.Print_Area,0)&gt;0</formula>
    </cfRule>
    <cfRule type="expression" dxfId="396" priority="19" stopIfTrue="1">
      <formula>NOT(MONTH(D107)=#REF!)</formula>
    </cfRule>
  </conditionalFormatting>
  <conditionalFormatting sqref="D110:I110">
    <cfRule type="expression" dxfId="395" priority="2" stopIfTrue="1">
      <formula>MATCH(D110,_xlnm.Print_Area,0)&gt;0</formula>
    </cfRule>
    <cfRule type="expression" dxfId="394" priority="1" stopIfTrue="1">
      <formula>NOT(MONTH(D110)=#REF!)</formula>
    </cfRule>
  </conditionalFormatting>
  <conditionalFormatting sqref="D98:J98">
    <cfRule type="expression" dxfId="393" priority="85" stopIfTrue="1">
      <formula>NOT(MONTH(D98)=#REF!)</formula>
    </cfRule>
    <cfRule type="expression" dxfId="392" priority="86" stopIfTrue="1">
      <formula>MATCH(D98,_xlnm.Print_Area,0)&gt;0</formula>
    </cfRule>
  </conditionalFormatting>
  <conditionalFormatting sqref="D100:J100">
    <cfRule type="expression" dxfId="391" priority="81" stopIfTrue="1">
      <formula>NOT(MONTH(D100)=#REF!)</formula>
    </cfRule>
    <cfRule type="expression" dxfId="390" priority="82" stopIfTrue="1">
      <formula>MATCH(D100,_xlnm.Print_Area,0)&gt;0</formula>
    </cfRule>
  </conditionalFormatting>
  <conditionalFormatting sqref="G111:G112">
    <cfRule type="expression" dxfId="389" priority="57" stopIfTrue="1">
      <formula>NOT(MONTH(G111)=#REF!)</formula>
    </cfRule>
    <cfRule type="expression" dxfId="388" priority="58" stopIfTrue="1">
      <formula>MATCH(G111,_xlnm.Print_Area,0)&gt;0</formula>
    </cfRule>
  </conditionalFormatting>
  <conditionalFormatting sqref="G29:H29">
    <cfRule type="expression" dxfId="387" priority="226" stopIfTrue="1">
      <formula>MATCH(G29,_xlnm.Print_Area,0)&gt;0</formula>
    </cfRule>
  </conditionalFormatting>
  <conditionalFormatting sqref="G43:H43">
    <cfRule type="expression" dxfId="386" priority="135" stopIfTrue="1">
      <formula>NOT(MONTH(G43)=#REF!)</formula>
    </cfRule>
    <cfRule type="expression" dxfId="385" priority="136" stopIfTrue="1">
      <formula>MATCH(G43,_xlnm.Print_Area,0)&gt;0</formula>
    </cfRule>
  </conditionalFormatting>
  <conditionalFormatting sqref="G55:H58">
    <cfRule type="expression" dxfId="384" priority="205" stopIfTrue="1">
      <formula>NOT(MONTH(G55)=#REF!)</formula>
    </cfRule>
    <cfRule type="expression" dxfId="383" priority="206" stopIfTrue="1">
      <formula>MATCH(G55,_xlnm.Print_Area,0)&gt;0</formula>
    </cfRule>
  </conditionalFormatting>
  <conditionalFormatting sqref="G56:H56">
    <cfRule type="expression" dxfId="382" priority="207" stopIfTrue="1">
      <formula>NOT(MONTH(G56)=#REF!)</formula>
    </cfRule>
    <cfRule type="expression" dxfId="381" priority="208" stopIfTrue="1">
      <formula>MATCH(G56,_xlnm.Print_Area,0)&gt;0</formula>
    </cfRule>
  </conditionalFormatting>
  <conditionalFormatting sqref="G68:H71 D70:F70">
    <cfRule type="expression" dxfId="380" priority="222" stopIfTrue="1">
      <formula>MATCH(D68,_xlnm.Print_Area,0)&gt;0</formula>
    </cfRule>
    <cfRule type="expression" dxfId="379" priority="221" stopIfTrue="1">
      <formula>NOT(MONTH(D68)=#REF!)</formula>
    </cfRule>
  </conditionalFormatting>
  <conditionalFormatting sqref="G69:H69">
    <cfRule type="expression" dxfId="378" priority="230" stopIfTrue="1">
      <formula>MATCH(G69,_xlnm.Print_Area,0)&gt;0</formula>
    </cfRule>
    <cfRule type="expression" dxfId="377" priority="229" stopIfTrue="1">
      <formula>NOT(MONTH(G69)=#REF!)</formula>
    </cfRule>
  </conditionalFormatting>
  <conditionalFormatting sqref="G82:H83">
    <cfRule type="expression" dxfId="376" priority="95" stopIfTrue="1">
      <formula>NOT(MONTH(G82)=#REF!)</formula>
    </cfRule>
    <cfRule type="expression" dxfId="375" priority="96" stopIfTrue="1">
      <formula>MATCH(G82,_xlnm.Print_Area,0)&gt;0</formula>
    </cfRule>
  </conditionalFormatting>
  <conditionalFormatting sqref="G96:H97">
    <cfRule type="expression" dxfId="374" priority="90" stopIfTrue="1">
      <formula>MATCH(G96,_xlnm.Print_Area,0)&gt;0</formula>
    </cfRule>
    <cfRule type="expression" dxfId="373" priority="89" stopIfTrue="1">
      <formula>NOT(MONTH(G96)=#REF!)</formula>
    </cfRule>
  </conditionalFormatting>
  <conditionalFormatting sqref="G98:H98">
    <cfRule type="expression" dxfId="372" priority="84" stopIfTrue="1">
      <formula>MATCH(G98,_xlnm.Print_Area,0)&gt;0</formula>
    </cfRule>
    <cfRule type="expression" dxfId="371" priority="83" stopIfTrue="1">
      <formula>NOT(MONTH(G98)=#REF!)</formula>
    </cfRule>
  </conditionalFormatting>
  <conditionalFormatting sqref="G100:H100">
    <cfRule type="expression" dxfId="370" priority="80" stopIfTrue="1">
      <formula>MATCH(G100,_xlnm.Print_Area,0)&gt;0</formula>
    </cfRule>
    <cfRule type="expression" dxfId="369" priority="79" stopIfTrue="1">
      <formula>NOT(MONTH(G100)=#REF!)</formula>
    </cfRule>
  </conditionalFormatting>
  <conditionalFormatting sqref="G105:H105">
    <cfRule type="expression" dxfId="368" priority="12" stopIfTrue="1">
      <formula>MATCH(G105,_xlnm.Print_Area,0)&gt;0</formula>
    </cfRule>
    <cfRule type="expression" dxfId="367" priority="11" stopIfTrue="1">
      <formula>NOT(MONTH(G105)=#REF!)</formula>
    </cfRule>
  </conditionalFormatting>
  <conditionalFormatting sqref="G105:H106">
    <cfRule type="expression" dxfId="366" priority="14" stopIfTrue="1">
      <formula>MATCH(G105,_xlnm.Print_Area,0)&gt;0</formula>
    </cfRule>
    <cfRule type="expression" dxfId="365" priority="13" stopIfTrue="1">
      <formula>NOT(MONTH(G105)=#REF!)</formula>
    </cfRule>
  </conditionalFormatting>
  <conditionalFormatting sqref="G107:H107">
    <cfRule type="expression" dxfId="364" priority="48" stopIfTrue="1">
      <formula>MATCH(G107,_xlnm.Print_Area,0)&gt;0</formula>
    </cfRule>
    <cfRule type="expression" dxfId="363" priority="47" stopIfTrue="1">
      <formula>NOT(MONTH(G107)=#REF!)</formula>
    </cfRule>
  </conditionalFormatting>
  <conditionalFormatting sqref="G110:I112">
    <cfRule type="expression" dxfId="362" priority="3" stopIfTrue="1">
      <formula>NOT(MONTH(G110)=#REF!)</formula>
    </cfRule>
    <cfRule type="expression" dxfId="361" priority="4" stopIfTrue="1">
      <formula>MATCH(G110,_xlnm.Print_Area,0)&gt;0</formula>
    </cfRule>
  </conditionalFormatting>
  <conditionalFormatting sqref="G99:J99">
    <cfRule type="expression" dxfId="360" priority="92" stopIfTrue="1">
      <formula>MATCH(G99,_xlnm.Print_Area,0)&gt;0</formula>
    </cfRule>
    <cfRule type="expression" dxfId="359" priority="91" stopIfTrue="1">
      <formula>NOT(MONTH(G99)=#REF!)</formula>
    </cfRule>
  </conditionalFormatting>
  <conditionalFormatting sqref="I106">
    <cfRule type="expression" dxfId="358" priority="6" stopIfTrue="1">
      <formula>MATCH(I106,_xlnm.Print_Area,0)&gt;0</formula>
    </cfRule>
    <cfRule type="expression" dxfId="357" priority="5" stopIfTrue="1">
      <formula>NOT(MONTH(I106)=#REF!)</formula>
    </cfRule>
  </conditionalFormatting>
  <conditionalFormatting sqref="I96:J96 N96:O96">
    <cfRule type="expression" dxfId="356" priority="193" stopIfTrue="1">
      <formula>NOT(MONTH(I96)=#REF!)</formula>
    </cfRule>
    <cfRule type="expression" dxfId="355" priority="194" stopIfTrue="1">
      <formula>MATCH(I96,_xlnm.Print_Area,0)&gt;0</formula>
    </cfRule>
  </conditionalFormatting>
  <conditionalFormatting sqref="I96:J97 N96:O97">
    <cfRule type="expression" dxfId="354" priority="183" stopIfTrue="1">
      <formula>NOT(MONTH(I96)=#REF!)</formula>
    </cfRule>
    <cfRule type="expression" dxfId="353" priority="184" stopIfTrue="1">
      <formula>MATCH(I96,_xlnm.Print_Area,0)&gt;0</formula>
    </cfRule>
  </conditionalFormatting>
  <conditionalFormatting sqref="I97:J98 N97:O98">
    <cfRule type="expression" dxfId="352" priority="180" stopIfTrue="1">
      <formula>MATCH(I97,_xlnm.Print_Area,0)&gt;0</formula>
    </cfRule>
  </conditionalFormatting>
  <conditionalFormatting sqref="I100:J100 N100:O100">
    <cfRule type="expression" dxfId="351" priority="172" stopIfTrue="1">
      <formula>MATCH(I100,_xlnm.Print_Area,0)&gt;0</formula>
    </cfRule>
  </conditionalFormatting>
  <conditionalFormatting sqref="J99 M99:O99">
    <cfRule type="expression" dxfId="350" priority="176" stopIfTrue="1">
      <formula>MATCH(J99,_xlnm.Print_Area,0)&gt;0</formula>
    </cfRule>
  </conditionalFormatting>
  <conditionalFormatting sqref="K113:L113">
    <cfRule type="expression" dxfId="349" priority="49" stopIfTrue="1">
      <formula>NOT(MONTH(K113)=#REF!)</formula>
    </cfRule>
    <cfRule type="expression" dxfId="348" priority="50" stopIfTrue="1">
      <formula>MATCH(K113,_xlnm.Print_Area,0)&gt;0</formula>
    </cfRule>
  </conditionalFormatting>
  <conditionalFormatting sqref="M99:O99 J99">
    <cfRule type="expression" dxfId="347" priority="175" stopIfTrue="1">
      <formula>NOT(MONTH(J99)=#REF!)</formula>
    </cfRule>
  </conditionalFormatting>
  <conditionalFormatting sqref="M99:O99">
    <cfRule type="expression" dxfId="346" priority="173" stopIfTrue="1">
      <formula>NOT(MONTH(M99)=#REF!)</formula>
    </cfRule>
    <cfRule type="expression" dxfId="345" priority="174" stopIfTrue="1">
      <formula>MATCH(M99,_xlnm.Print_Area,0)&gt;0</formula>
    </cfRule>
  </conditionalFormatting>
  <conditionalFormatting sqref="N97:O98 I97:J98">
    <cfRule type="expression" dxfId="344" priority="179" stopIfTrue="1">
      <formula>NOT(MONTH(I97)=#REF!)</formula>
    </cfRule>
  </conditionalFormatting>
  <conditionalFormatting sqref="N98:O98">
    <cfRule type="expression" dxfId="343" priority="178" stopIfTrue="1">
      <formula>MATCH(N98,_xlnm.Print_Area,0)&gt;0</formula>
    </cfRule>
    <cfRule type="expression" dxfId="342" priority="177" stopIfTrue="1">
      <formula>NOT(MONTH(N98)=#REF!)</formula>
    </cfRule>
  </conditionalFormatting>
  <conditionalFormatting sqref="N100:O100 I100:J100">
    <cfRule type="expression" dxfId="341" priority="171" stopIfTrue="1">
      <formula>NOT(MONTH(I100)=#REF!)</formula>
    </cfRule>
  </conditionalFormatting>
  <conditionalFormatting sqref="N100:O100">
    <cfRule type="expression" dxfId="340" priority="170" stopIfTrue="1">
      <formula>MATCH(N100,_xlnm.Print_Area,0)&gt;0</formula>
    </cfRule>
    <cfRule type="expression" dxfId="339" priority="169" stopIfTrue="1">
      <formula>NOT(MONTH(N100)=#REF!)</formula>
    </cfRule>
  </conditionalFormatting>
  <conditionalFormatting sqref="P12 P14 P18 P20 P22 P26 P28 P32">
    <cfRule type="expression" dxfId="338" priority="256" stopIfTrue="1">
      <formula>MATCH(P12,_xlnm.Print_Area,0)&gt;0</formula>
    </cfRule>
    <cfRule type="expression" dxfId="337" priority="255" stopIfTrue="1">
      <formula>NOT(MONTH(P12)=#REF!)</formula>
    </cfRule>
  </conditionalFormatting>
  <conditionalFormatting sqref="P34">
    <cfRule type="expression" dxfId="336" priority="250" stopIfTrue="1">
      <formula>MATCH(P34,_xlnm.Print_Area,0)&gt;0</formula>
    </cfRule>
    <cfRule type="expression" dxfId="335" priority="249" stopIfTrue="1">
      <formula>NOT(MONTH(P34)=#REF!)</formula>
    </cfRule>
  </conditionalFormatting>
  <conditionalFormatting sqref="P36">
    <cfRule type="expression" dxfId="334" priority="252" stopIfTrue="1">
      <formula>MATCH(P36,_xlnm.Print_Area,0)&gt;0</formula>
    </cfRule>
    <cfRule type="expression" dxfId="333" priority="251" stopIfTrue="1">
      <formula>NOT(MONTH(P36)=#REF!)</formula>
    </cfRule>
  </conditionalFormatting>
  <conditionalFormatting sqref="P51:P53">
    <cfRule type="expression" dxfId="332" priority="254" stopIfTrue="1">
      <formula>MATCH(P51,_xlnm.Print_Area,0)&gt;0</formula>
    </cfRule>
    <cfRule type="expression" dxfId="331" priority="253" stopIfTrue="1">
      <formula>NOT(MONTH(P51)=#REF!)</formula>
    </cfRule>
  </conditionalFormatting>
  <conditionalFormatting sqref="P55">
    <cfRule type="expression" dxfId="330" priority="247" stopIfTrue="1">
      <formula>NOT(MONTH(P55)=#REF!)</formula>
    </cfRule>
    <cfRule type="expression" dxfId="329" priority="248" stopIfTrue="1">
      <formula>MATCH(P55,_xlnm.Print_Area,0)&gt;0</formula>
    </cfRule>
  </conditionalFormatting>
  <conditionalFormatting sqref="P59">
    <cfRule type="expression" dxfId="328" priority="242" stopIfTrue="1">
      <formula>MATCH(P59,_xlnm.Print_Area,0)&gt;0</formula>
    </cfRule>
    <cfRule type="expression" dxfId="327" priority="241" stopIfTrue="1">
      <formula>NOT(MONTH(P59)=#REF!)</formula>
    </cfRule>
  </conditionalFormatting>
  <conditionalFormatting sqref="P63">
    <cfRule type="expression" dxfId="326" priority="245" stopIfTrue="1">
      <formula>NOT(MONTH(P63)=#REF!)</formula>
    </cfRule>
    <cfRule type="expression" dxfId="325" priority="246" stopIfTrue="1">
      <formula>MATCH(P63,_xlnm.Print_Area,0)&gt;0</formula>
    </cfRule>
  </conditionalFormatting>
  <conditionalFormatting sqref="P65">
    <cfRule type="expression" dxfId="324" priority="239" stopIfTrue="1">
      <formula>NOT(MONTH(P65)=#REF!)</formula>
    </cfRule>
    <cfRule type="expression" dxfId="323" priority="240" stopIfTrue="1">
      <formula>MATCH(P65,_xlnm.Print_Area,0)&gt;0</formula>
    </cfRule>
  </conditionalFormatting>
  <conditionalFormatting sqref="P69">
    <cfRule type="expression" dxfId="322" priority="244" stopIfTrue="1">
      <formula>MATCH(P69,_xlnm.Print_Area,0)&gt;0</formula>
    </cfRule>
    <cfRule type="expression" dxfId="321" priority="243" stopIfTrue="1">
      <formula>NOT(MONTH(P69)=#REF!)</formula>
    </cfRule>
  </conditionalFormatting>
  <conditionalFormatting sqref="P71">
    <cfRule type="expression" dxfId="320" priority="234" stopIfTrue="1">
      <formula>MATCH(P71,_xlnm.Print_Area,0)&gt;0</formula>
    </cfRule>
    <cfRule type="expression" dxfId="319" priority="233" stopIfTrue="1">
      <formula>NOT(MONTH(P71)=#REF!)</formula>
    </cfRule>
  </conditionalFormatting>
  <conditionalFormatting sqref="P73">
    <cfRule type="expression" dxfId="318" priority="238" stopIfTrue="1">
      <formula>MATCH(P73,_xlnm.Print_Area,0)&gt;0</formula>
    </cfRule>
    <cfRule type="expression" dxfId="317" priority="237" stopIfTrue="1">
      <formula>NOT(MONTH(P73)=#REF!)</formula>
    </cfRule>
  </conditionalFormatting>
  <conditionalFormatting sqref="P77">
    <cfRule type="expression" dxfId="316" priority="231" stopIfTrue="1">
      <formula>NOT(MONTH(P77)=#REF!)</formula>
    </cfRule>
    <cfRule type="expression" dxfId="315" priority="232" stopIfTrue="1">
      <formula>MATCH(P77,_xlnm.Print_Area,0)&gt;0</formula>
    </cfRule>
  </conditionalFormatting>
  <conditionalFormatting sqref="P80">
    <cfRule type="expression" dxfId="314" priority="236" stopIfTrue="1">
      <formula>MATCH(P80,_xlnm.Print_Area,0)&gt;0</formula>
    </cfRule>
    <cfRule type="expression" dxfId="313" priority="235" stopIfTrue="1">
      <formula>NOT(MONTH(P80)=#REF!)</formula>
    </cfRule>
  </conditionalFormatting>
  <pageMargins left="0.7" right="0.7" top="0.75" bottom="0.75" header="0.3" footer="0.3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B1:U816"/>
  <sheetViews>
    <sheetView topLeftCell="A85" zoomScale="83" zoomScaleNormal="83" zoomScalePageLayoutView="83" workbookViewId="0">
      <selection activeCell="I93" sqref="I93"/>
    </sheetView>
  </sheetViews>
  <sheetFormatPr baseColWidth="10" defaultColWidth="8.83203125" defaultRowHeight="13" x14ac:dyDescent="0.15"/>
  <cols>
    <col min="2" max="7" width="15.83203125" style="13" customWidth="1"/>
    <col min="8" max="9" width="15.83203125" style="14" customWidth="1"/>
    <col min="10" max="11" width="15.83203125" style="13" customWidth="1"/>
    <col min="12" max="15" width="15.83203125" style="15" customWidth="1"/>
    <col min="16" max="16" width="6.5" style="1" customWidth="1"/>
    <col min="17" max="17" width="15.83203125" style="126" customWidth="1"/>
    <col min="18" max="19" width="15.83203125" style="129" customWidth="1"/>
  </cols>
  <sheetData>
    <row r="1" spans="2:21" ht="14" thickBo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21" ht="25" customHeight="1" x14ac:dyDescent="0.15">
      <c r="B2" s="200" t="s">
        <v>89</v>
      </c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2"/>
      <c r="P2" s="2"/>
    </row>
    <row r="3" spans="2:21" ht="25" customHeight="1" x14ac:dyDescent="0.15">
      <c r="B3" s="203" t="s">
        <v>1</v>
      </c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5"/>
      <c r="P3" s="3"/>
    </row>
    <row r="4" spans="2:21" ht="25" customHeight="1" thickBot="1" x14ac:dyDescent="0.2">
      <c r="B4" s="228" t="s">
        <v>37</v>
      </c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30"/>
      <c r="P4" s="2"/>
    </row>
    <row r="5" spans="2:21" ht="30" customHeight="1" thickBot="1" x14ac:dyDescent="0.2">
      <c r="B5" s="231" t="s">
        <v>70</v>
      </c>
      <c r="C5" s="232"/>
      <c r="D5" s="232"/>
      <c r="E5" s="232"/>
      <c r="F5" s="232"/>
      <c r="G5" s="232"/>
      <c r="H5" s="232"/>
      <c r="I5" s="232"/>
      <c r="J5" s="232"/>
      <c r="K5" s="232"/>
      <c r="L5" s="233"/>
      <c r="M5" s="233"/>
      <c r="N5" s="233"/>
      <c r="O5" s="233"/>
      <c r="P5" s="4"/>
    </row>
    <row r="6" spans="2:21" ht="30" customHeight="1" x14ac:dyDescent="0.15">
      <c r="B6" s="213" t="s">
        <v>2</v>
      </c>
      <c r="C6" s="215" t="s">
        <v>3</v>
      </c>
      <c r="D6" s="217" t="s">
        <v>46</v>
      </c>
      <c r="E6" s="219" t="s">
        <v>87</v>
      </c>
      <c r="F6" s="234" t="s">
        <v>4</v>
      </c>
      <c r="G6" s="221" t="s">
        <v>38</v>
      </c>
      <c r="H6" s="221"/>
      <c r="I6" s="221"/>
      <c r="J6" s="222" t="s">
        <v>48</v>
      </c>
      <c r="K6" s="222"/>
      <c r="L6" s="222"/>
      <c r="M6" s="222"/>
      <c r="N6" s="222"/>
      <c r="O6" s="189" t="s">
        <v>44</v>
      </c>
      <c r="P6" s="5"/>
    </row>
    <row r="7" spans="2:21" ht="41" customHeight="1" x14ac:dyDescent="0.15">
      <c r="B7" s="214"/>
      <c r="C7" s="216"/>
      <c r="D7" s="218"/>
      <c r="E7" s="220"/>
      <c r="F7" s="235"/>
      <c r="G7" s="31" t="s">
        <v>39</v>
      </c>
      <c r="H7" s="29" t="s">
        <v>41</v>
      </c>
      <c r="I7" s="30" t="s">
        <v>43</v>
      </c>
      <c r="J7" s="39" t="s">
        <v>49</v>
      </c>
      <c r="K7" s="40" t="s">
        <v>51</v>
      </c>
      <c r="L7" s="41" t="s">
        <v>52</v>
      </c>
      <c r="M7" s="42" t="s">
        <v>53</v>
      </c>
      <c r="N7" s="43" t="s">
        <v>55</v>
      </c>
      <c r="O7" s="190"/>
      <c r="P7" s="5"/>
    </row>
    <row r="8" spans="2:21" ht="30" customHeight="1" x14ac:dyDescent="0.15">
      <c r="B8" s="26" t="s">
        <v>5</v>
      </c>
      <c r="C8" s="24" t="s">
        <v>71</v>
      </c>
      <c r="D8" s="24" t="s">
        <v>76</v>
      </c>
      <c r="E8" s="24" t="s">
        <v>72</v>
      </c>
      <c r="F8" s="24" t="s">
        <v>7</v>
      </c>
      <c r="G8" s="24" t="s">
        <v>40</v>
      </c>
      <c r="H8" s="24" t="s">
        <v>42</v>
      </c>
      <c r="I8" s="24" t="s">
        <v>40</v>
      </c>
      <c r="J8" s="24" t="s">
        <v>50</v>
      </c>
      <c r="K8" s="24" t="s">
        <v>36</v>
      </c>
      <c r="L8" s="24" t="s">
        <v>62</v>
      </c>
      <c r="M8" s="24" t="s">
        <v>54</v>
      </c>
      <c r="N8" s="24" t="s">
        <v>73</v>
      </c>
      <c r="O8" s="191"/>
      <c r="P8" s="5"/>
    </row>
    <row r="9" spans="2:21" ht="60" customHeight="1" thickBot="1" x14ac:dyDescent="0.2">
      <c r="B9" s="27" t="s">
        <v>8</v>
      </c>
      <c r="C9" s="25" t="s">
        <v>61</v>
      </c>
      <c r="D9" s="25" t="s">
        <v>63</v>
      </c>
      <c r="E9" s="25" t="s">
        <v>64</v>
      </c>
      <c r="F9" s="25" t="s">
        <v>65</v>
      </c>
      <c r="G9" s="25" t="s">
        <v>34</v>
      </c>
      <c r="H9" s="25" t="s">
        <v>45</v>
      </c>
      <c r="I9" s="25" t="s">
        <v>45</v>
      </c>
      <c r="J9" s="25" t="s">
        <v>33</v>
      </c>
      <c r="K9" s="25" t="s">
        <v>57</v>
      </c>
      <c r="L9" s="25" t="s">
        <v>33</v>
      </c>
      <c r="M9" s="25" t="s">
        <v>57</v>
      </c>
      <c r="N9" s="25" t="s">
        <v>33</v>
      </c>
      <c r="O9" s="192"/>
      <c r="P9" s="5"/>
    </row>
    <row r="10" spans="2:21" ht="30" customHeight="1" thickBot="1" x14ac:dyDescent="0.2">
      <c r="B10" s="193" t="s">
        <v>92</v>
      </c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5"/>
      <c r="P10" s="6"/>
      <c r="Q10" s="103"/>
      <c r="R10" s="130" t="s">
        <v>9</v>
      </c>
      <c r="S10" s="131" t="s">
        <v>10</v>
      </c>
    </row>
    <row r="11" spans="2:21" ht="25" customHeight="1" thickBot="1" x14ac:dyDescent="0.2">
      <c r="B11" s="196" t="s">
        <v>11</v>
      </c>
      <c r="C11" s="197"/>
      <c r="D11" s="76" t="s">
        <v>12</v>
      </c>
      <c r="E11" s="76" t="s">
        <v>13</v>
      </c>
      <c r="F11" s="76" t="s">
        <v>14</v>
      </c>
      <c r="G11" s="76" t="s">
        <v>15</v>
      </c>
      <c r="H11" s="76" t="s">
        <v>16</v>
      </c>
      <c r="I11" s="76" t="s">
        <v>17</v>
      </c>
      <c r="J11" s="76" t="s">
        <v>18</v>
      </c>
      <c r="K11" s="76" t="s">
        <v>19</v>
      </c>
      <c r="L11" s="76" t="s">
        <v>20</v>
      </c>
      <c r="M11" s="76" t="s">
        <v>35</v>
      </c>
      <c r="N11" s="76" t="s">
        <v>90</v>
      </c>
      <c r="O11" s="101" t="s">
        <v>91</v>
      </c>
      <c r="P11" s="7"/>
      <c r="Q11" s="104" t="s">
        <v>23</v>
      </c>
      <c r="R11" s="132">
        <v>51</v>
      </c>
      <c r="S11" s="133">
        <f>COUNTIF($B$12:$O$117,"Istologia")</f>
        <v>51</v>
      </c>
    </row>
    <row r="12" spans="2:21" ht="25" customHeight="1" x14ac:dyDescent="0.15">
      <c r="B12" s="45" t="s">
        <v>22</v>
      </c>
      <c r="C12" s="63">
        <v>46083</v>
      </c>
      <c r="D12" s="225" t="s">
        <v>85</v>
      </c>
      <c r="E12" s="226"/>
      <c r="F12" s="226"/>
      <c r="G12" s="226"/>
      <c r="H12" s="226"/>
      <c r="I12" s="226"/>
      <c r="J12" s="226"/>
      <c r="K12" s="226"/>
      <c r="L12" s="226"/>
      <c r="M12" s="226"/>
      <c r="N12" s="226"/>
      <c r="O12" s="227"/>
      <c r="P12" s="8"/>
      <c r="Q12" s="34" t="s">
        <v>21</v>
      </c>
      <c r="R12" s="132">
        <v>44</v>
      </c>
      <c r="S12" s="133">
        <f>COUNTIF($B$12:$O$117,"Anatomia I")</f>
        <v>44</v>
      </c>
    </row>
    <row r="13" spans="2:21" ht="25" customHeight="1" x14ac:dyDescent="0.15">
      <c r="B13" s="16" t="s">
        <v>26</v>
      </c>
      <c r="C13" s="64">
        <v>46084</v>
      </c>
      <c r="D13" s="174"/>
      <c r="E13" s="175"/>
      <c r="F13" s="175"/>
      <c r="G13" s="175"/>
      <c r="H13" s="175"/>
      <c r="I13" s="175"/>
      <c r="J13" s="175"/>
      <c r="K13" s="175"/>
      <c r="L13" s="175"/>
      <c r="M13" s="175"/>
      <c r="N13" s="175"/>
      <c r="O13" s="176"/>
      <c r="Q13" s="105" t="s">
        <v>25</v>
      </c>
      <c r="R13" s="132">
        <v>36</v>
      </c>
      <c r="S13" s="133">
        <f>COUNTIF($B$12:$O$117,"Biochimica")</f>
        <v>36</v>
      </c>
    </row>
    <row r="14" spans="2:21" ht="25" customHeight="1" x14ac:dyDescent="0.15">
      <c r="B14" s="16" t="s">
        <v>27</v>
      </c>
      <c r="C14" s="64">
        <v>46085</v>
      </c>
      <c r="D14" s="174"/>
      <c r="E14" s="175"/>
      <c r="F14" s="175"/>
      <c r="G14" s="175"/>
      <c r="H14" s="175"/>
      <c r="I14" s="175"/>
      <c r="J14" s="175"/>
      <c r="K14" s="175"/>
      <c r="L14" s="175"/>
      <c r="M14" s="175"/>
      <c r="N14" s="175"/>
      <c r="O14" s="176"/>
      <c r="P14" s="8"/>
      <c r="Q14" s="106" t="s">
        <v>24</v>
      </c>
      <c r="R14" s="132">
        <v>44</v>
      </c>
      <c r="S14" s="133">
        <f>COUNTIF($B$12:$O$117,"Inglese")</f>
        <v>44</v>
      </c>
    </row>
    <row r="15" spans="2:21" ht="25" customHeight="1" x14ac:dyDescent="0.15">
      <c r="B15" s="16" t="s">
        <v>28</v>
      </c>
      <c r="C15" s="64">
        <v>46086</v>
      </c>
      <c r="D15" s="174"/>
      <c r="E15" s="175"/>
      <c r="F15" s="175"/>
      <c r="G15" s="175"/>
      <c r="H15" s="175"/>
      <c r="I15" s="175"/>
      <c r="J15" s="175"/>
      <c r="K15" s="175"/>
      <c r="L15" s="175"/>
      <c r="M15" s="175"/>
      <c r="N15" s="175"/>
      <c r="O15" s="176"/>
      <c r="Q15" s="35" t="s">
        <v>39</v>
      </c>
      <c r="R15" s="132">
        <v>7</v>
      </c>
      <c r="S15" s="133">
        <f>COUNTIF($B$12:$O$117,"Metodo Scientifico")</f>
        <v>7</v>
      </c>
    </row>
    <row r="16" spans="2:21" ht="25" customHeight="1" x14ac:dyDescent="0.15">
      <c r="B16" s="16" t="s">
        <v>29</v>
      </c>
      <c r="C16" s="64">
        <v>46087</v>
      </c>
      <c r="D16" s="174"/>
      <c r="E16" s="175"/>
      <c r="F16" s="175"/>
      <c r="G16" s="175"/>
      <c r="H16" s="175"/>
      <c r="I16" s="175"/>
      <c r="J16" s="175"/>
      <c r="K16" s="175"/>
      <c r="L16" s="175"/>
      <c r="M16" s="175"/>
      <c r="N16" s="175"/>
      <c r="O16" s="176"/>
      <c r="Q16" s="32" t="s">
        <v>41</v>
      </c>
      <c r="R16" s="132">
        <v>22</v>
      </c>
      <c r="S16" s="133">
        <f>COUNTIF($B$12:$O$117,"Bioinformatica")</f>
        <v>22</v>
      </c>
      <c r="T16" s="28"/>
      <c r="U16" s="28"/>
    </row>
    <row r="17" spans="2:19" ht="25" customHeight="1" x14ac:dyDescent="0.15">
      <c r="B17" s="17" t="s">
        <v>30</v>
      </c>
      <c r="C17" s="65">
        <v>46088</v>
      </c>
      <c r="D17" s="162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4"/>
      <c r="Q17" s="33" t="s">
        <v>43</v>
      </c>
      <c r="R17" s="132">
        <v>22</v>
      </c>
      <c r="S17" s="133">
        <f>COUNTIF($B$12:$O$117,"Statistica Medica")</f>
        <v>22</v>
      </c>
    </row>
    <row r="18" spans="2:19" ht="25" customHeight="1" x14ac:dyDescent="0.15">
      <c r="B18" s="17" t="s">
        <v>31</v>
      </c>
      <c r="C18" s="65">
        <v>46089</v>
      </c>
      <c r="D18" s="162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4"/>
      <c r="P18" s="8"/>
      <c r="Q18" s="36" t="s">
        <v>49</v>
      </c>
      <c r="R18" s="132">
        <v>14</v>
      </c>
      <c r="S18" s="133">
        <f>COUNTIF($B$12:$O$117,"Psicologia")</f>
        <v>14</v>
      </c>
    </row>
    <row r="19" spans="2:19" ht="25" customHeight="1" x14ac:dyDescent="0.15">
      <c r="B19" s="16" t="s">
        <v>22</v>
      </c>
      <c r="C19" s="64">
        <v>46090</v>
      </c>
      <c r="D19" s="122" t="s">
        <v>23</v>
      </c>
      <c r="E19" s="77" t="s">
        <v>23</v>
      </c>
      <c r="F19" s="77" t="s">
        <v>23</v>
      </c>
      <c r="G19" s="78" t="s">
        <v>24</v>
      </c>
      <c r="H19" s="78" t="s">
        <v>24</v>
      </c>
      <c r="I19" s="86"/>
      <c r="J19" s="86"/>
      <c r="K19" s="79" t="s">
        <v>39</v>
      </c>
      <c r="L19" s="79" t="s">
        <v>39</v>
      </c>
      <c r="M19" s="79" t="s">
        <v>39</v>
      </c>
      <c r="N19" s="86"/>
      <c r="O19" s="87"/>
      <c r="Q19" s="37" t="s">
        <v>59</v>
      </c>
      <c r="R19" s="132">
        <v>15</v>
      </c>
      <c r="S19" s="133">
        <f>COUNTIF($B$12:$O$117,"Rapporto MP")</f>
        <v>15</v>
      </c>
    </row>
    <row r="20" spans="2:19" ht="25" customHeight="1" x14ac:dyDescent="0.15">
      <c r="B20" s="16" t="s">
        <v>26</v>
      </c>
      <c r="C20" s="64">
        <v>46091</v>
      </c>
      <c r="D20" s="121" t="s">
        <v>21</v>
      </c>
      <c r="E20" s="80" t="s">
        <v>21</v>
      </c>
      <c r="F20" s="80" t="s">
        <v>21</v>
      </c>
      <c r="G20" s="81" t="s">
        <v>25</v>
      </c>
      <c r="H20" s="81" t="s">
        <v>25</v>
      </c>
      <c r="I20" s="86"/>
      <c r="J20" s="86"/>
      <c r="K20" s="79" t="s">
        <v>39</v>
      </c>
      <c r="L20" s="79" t="s">
        <v>39</v>
      </c>
      <c r="M20" s="79" t="s">
        <v>39</v>
      </c>
      <c r="N20" s="86"/>
      <c r="O20" s="87"/>
      <c r="P20" s="8"/>
      <c r="Q20" s="38" t="s">
        <v>60</v>
      </c>
      <c r="R20" s="132">
        <v>14</v>
      </c>
      <c r="S20" s="133">
        <f>COUNTIF($B$12:$O$117,"DEA")</f>
        <v>14</v>
      </c>
    </row>
    <row r="21" spans="2:19" ht="25" customHeight="1" x14ac:dyDescent="0.15">
      <c r="B21" s="16" t="s">
        <v>27</v>
      </c>
      <c r="C21" s="64">
        <v>46092</v>
      </c>
      <c r="D21" s="122" t="s">
        <v>23</v>
      </c>
      <c r="E21" s="77" t="s">
        <v>23</v>
      </c>
      <c r="F21" s="77" t="s">
        <v>23</v>
      </c>
      <c r="G21" s="78" t="s">
        <v>24</v>
      </c>
      <c r="H21" s="78" t="s">
        <v>24</v>
      </c>
      <c r="I21" s="86"/>
      <c r="J21" s="86"/>
      <c r="K21" s="79" t="s">
        <v>39</v>
      </c>
      <c r="L21" s="82" t="s">
        <v>43</v>
      </c>
      <c r="M21" s="82" t="s">
        <v>43</v>
      </c>
      <c r="N21" s="86"/>
      <c r="O21" s="87"/>
      <c r="Q21" s="127" t="s">
        <v>53</v>
      </c>
      <c r="R21" s="132">
        <v>15</v>
      </c>
      <c r="S21" s="133">
        <f>COUNTIF($B$12:$O$117,"Storia")</f>
        <v>15</v>
      </c>
    </row>
    <row r="22" spans="2:19" ht="25" customHeight="1" thickBot="1" x14ac:dyDescent="0.2">
      <c r="B22" s="16" t="s">
        <v>28</v>
      </c>
      <c r="C22" s="64">
        <v>46093</v>
      </c>
      <c r="D22" s="121" t="s">
        <v>21</v>
      </c>
      <c r="E22" s="80" t="s">
        <v>21</v>
      </c>
      <c r="F22" s="80" t="s">
        <v>21</v>
      </c>
      <c r="G22" s="81" t="s">
        <v>25</v>
      </c>
      <c r="H22" s="81" t="s">
        <v>25</v>
      </c>
      <c r="I22" s="86"/>
      <c r="J22" s="86"/>
      <c r="K22" s="82" t="s">
        <v>43</v>
      </c>
      <c r="L22" s="82" t="s">
        <v>43</v>
      </c>
      <c r="M22" s="82" t="s">
        <v>43</v>
      </c>
      <c r="N22" s="86"/>
      <c r="O22" s="87"/>
      <c r="P22" s="8"/>
      <c r="Q22" s="128" t="s">
        <v>55</v>
      </c>
      <c r="R22" s="134">
        <v>14</v>
      </c>
      <c r="S22" s="135">
        <f>COUNTIF($B$12:$O$117,"bioetica")</f>
        <v>14</v>
      </c>
    </row>
    <row r="23" spans="2:19" ht="25" customHeight="1" x14ac:dyDescent="0.15">
      <c r="B23" s="16" t="s">
        <v>29</v>
      </c>
      <c r="C23" s="64">
        <v>46094</v>
      </c>
      <c r="D23" s="122" t="s">
        <v>23</v>
      </c>
      <c r="E23" s="77" t="s">
        <v>23</v>
      </c>
      <c r="F23" s="77" t="s">
        <v>23</v>
      </c>
      <c r="G23" s="78" t="s">
        <v>24</v>
      </c>
      <c r="H23" s="78" t="s">
        <v>24</v>
      </c>
      <c r="I23" s="86"/>
      <c r="J23" s="86"/>
      <c r="K23" s="82" t="s">
        <v>43</v>
      </c>
      <c r="L23" s="82" t="s">
        <v>43</v>
      </c>
      <c r="M23" s="82" t="s">
        <v>43</v>
      </c>
      <c r="N23" s="86"/>
      <c r="O23" s="87"/>
    </row>
    <row r="24" spans="2:19" ht="25" customHeight="1" x14ac:dyDescent="0.15">
      <c r="B24" s="17" t="s">
        <v>30</v>
      </c>
      <c r="C24" s="65">
        <v>46095</v>
      </c>
      <c r="D24" s="162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4"/>
    </row>
    <row r="25" spans="2:19" ht="25" customHeight="1" x14ac:dyDescent="0.15">
      <c r="B25" s="17" t="s">
        <v>31</v>
      </c>
      <c r="C25" s="65">
        <v>46096</v>
      </c>
      <c r="D25" s="162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4"/>
    </row>
    <row r="26" spans="2:19" ht="25" customHeight="1" x14ac:dyDescent="0.15">
      <c r="B26" s="16" t="s">
        <v>22</v>
      </c>
      <c r="C26" s="64">
        <v>46097</v>
      </c>
      <c r="D26" s="174" t="s">
        <v>85</v>
      </c>
      <c r="E26" s="175"/>
      <c r="F26" s="175"/>
      <c r="G26" s="175"/>
      <c r="H26" s="175"/>
      <c r="I26" s="175"/>
      <c r="J26" s="175"/>
      <c r="K26" s="175"/>
      <c r="L26" s="175"/>
      <c r="M26" s="175"/>
      <c r="N26" s="175"/>
      <c r="O26" s="176"/>
      <c r="P26" s="8"/>
    </row>
    <row r="27" spans="2:19" ht="25" customHeight="1" x14ac:dyDescent="0.15">
      <c r="B27" s="16" t="s">
        <v>26</v>
      </c>
      <c r="C27" s="64">
        <v>46098</v>
      </c>
      <c r="D27" s="174"/>
      <c r="E27" s="175"/>
      <c r="F27" s="175"/>
      <c r="G27" s="175"/>
      <c r="H27" s="175"/>
      <c r="I27" s="175"/>
      <c r="J27" s="175"/>
      <c r="K27" s="175"/>
      <c r="L27" s="175"/>
      <c r="M27" s="175"/>
      <c r="N27" s="175"/>
      <c r="O27" s="176"/>
    </row>
    <row r="28" spans="2:19" ht="25" customHeight="1" x14ac:dyDescent="0.15">
      <c r="B28" s="16" t="s">
        <v>27</v>
      </c>
      <c r="C28" s="64">
        <v>46099</v>
      </c>
      <c r="D28" s="174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6"/>
      <c r="P28" s="8"/>
    </row>
    <row r="29" spans="2:19" ht="25" customHeight="1" x14ac:dyDescent="0.15">
      <c r="B29" s="16" t="s">
        <v>28</v>
      </c>
      <c r="C29" s="64">
        <v>46100</v>
      </c>
      <c r="D29" s="174"/>
      <c r="E29" s="175"/>
      <c r="F29" s="175"/>
      <c r="G29" s="175"/>
      <c r="H29" s="175"/>
      <c r="I29" s="175"/>
      <c r="J29" s="175"/>
      <c r="K29" s="175"/>
      <c r="L29" s="175"/>
      <c r="M29" s="175"/>
      <c r="N29" s="175"/>
      <c r="O29" s="176"/>
    </row>
    <row r="30" spans="2:19" ht="25" customHeight="1" x14ac:dyDescent="0.15">
      <c r="B30" s="16" t="s">
        <v>29</v>
      </c>
      <c r="C30" s="64">
        <v>46101</v>
      </c>
      <c r="D30" s="174"/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6"/>
    </row>
    <row r="31" spans="2:19" ht="25" customHeight="1" x14ac:dyDescent="0.15">
      <c r="B31" s="17" t="s">
        <v>30</v>
      </c>
      <c r="C31" s="65">
        <v>46102</v>
      </c>
      <c r="D31" s="162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4"/>
    </row>
    <row r="32" spans="2:19" ht="25" customHeight="1" x14ac:dyDescent="0.15">
      <c r="B32" s="17" t="s">
        <v>31</v>
      </c>
      <c r="C32" s="65">
        <v>46103</v>
      </c>
      <c r="D32" s="162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4"/>
      <c r="P32" s="8"/>
    </row>
    <row r="33" spans="2:16" ht="25" customHeight="1" x14ac:dyDescent="0.15">
      <c r="B33" s="16" t="s">
        <v>22</v>
      </c>
      <c r="C33" s="64">
        <v>46104</v>
      </c>
      <c r="D33" s="122" t="s">
        <v>23</v>
      </c>
      <c r="E33" s="77" t="s">
        <v>23</v>
      </c>
      <c r="F33" s="77" t="s">
        <v>23</v>
      </c>
      <c r="G33" s="78" t="s">
        <v>24</v>
      </c>
      <c r="H33" s="78" t="s">
        <v>24</v>
      </c>
      <c r="I33" s="86"/>
      <c r="J33" s="86"/>
      <c r="K33" s="82" t="s">
        <v>43</v>
      </c>
      <c r="L33" s="82" t="s">
        <v>43</v>
      </c>
      <c r="M33" s="82" t="s">
        <v>43</v>
      </c>
      <c r="N33" s="86"/>
      <c r="O33" s="87"/>
    </row>
    <row r="34" spans="2:16" ht="25" customHeight="1" x14ac:dyDescent="0.15">
      <c r="B34" s="16" t="s">
        <v>26</v>
      </c>
      <c r="C34" s="64">
        <v>46105</v>
      </c>
      <c r="D34" s="121" t="s">
        <v>21</v>
      </c>
      <c r="E34" s="80" t="s">
        <v>21</v>
      </c>
      <c r="F34" s="80" t="s">
        <v>21</v>
      </c>
      <c r="G34" s="81" t="s">
        <v>25</v>
      </c>
      <c r="H34" s="81" t="s">
        <v>25</v>
      </c>
      <c r="I34" s="86"/>
      <c r="J34" s="86"/>
      <c r="K34" s="82" t="s">
        <v>43</v>
      </c>
      <c r="L34" s="82" t="s">
        <v>43</v>
      </c>
      <c r="M34" s="82" t="s">
        <v>43</v>
      </c>
      <c r="N34" s="86"/>
      <c r="O34" s="87"/>
      <c r="P34" s="8"/>
    </row>
    <row r="35" spans="2:16" ht="25" customHeight="1" x14ac:dyDescent="0.15">
      <c r="B35" s="16" t="s">
        <v>27</v>
      </c>
      <c r="C35" s="64">
        <v>46106</v>
      </c>
      <c r="D35" s="122" t="s">
        <v>23</v>
      </c>
      <c r="E35" s="77" t="s">
        <v>23</v>
      </c>
      <c r="F35" s="77" t="s">
        <v>23</v>
      </c>
      <c r="G35" s="78" t="s">
        <v>24</v>
      </c>
      <c r="H35" s="78" t="s">
        <v>24</v>
      </c>
      <c r="I35" s="86"/>
      <c r="J35" s="86"/>
      <c r="K35" s="82" t="s">
        <v>43</v>
      </c>
      <c r="L35" s="82" t="s">
        <v>43</v>
      </c>
      <c r="M35" s="82" t="s">
        <v>43</v>
      </c>
      <c r="N35" s="86"/>
      <c r="O35" s="87"/>
    </row>
    <row r="36" spans="2:16" ht="25" customHeight="1" x14ac:dyDescent="0.15">
      <c r="B36" s="16" t="s">
        <v>28</v>
      </c>
      <c r="C36" s="64">
        <v>46107</v>
      </c>
      <c r="D36" s="121" t="s">
        <v>21</v>
      </c>
      <c r="E36" s="80" t="s">
        <v>21</v>
      </c>
      <c r="F36" s="80" t="s">
        <v>21</v>
      </c>
      <c r="G36" s="81" t="s">
        <v>25</v>
      </c>
      <c r="H36" s="81" t="s">
        <v>25</v>
      </c>
      <c r="I36" s="86"/>
      <c r="J36" s="86"/>
      <c r="K36" s="82" t="s">
        <v>43</v>
      </c>
      <c r="L36" s="82" t="s">
        <v>43</v>
      </c>
      <c r="M36" s="82" t="s">
        <v>43</v>
      </c>
      <c r="N36" s="86"/>
      <c r="O36" s="87"/>
      <c r="P36" s="8"/>
    </row>
    <row r="37" spans="2:16" ht="25" customHeight="1" x14ac:dyDescent="0.15">
      <c r="B37" s="16" t="s">
        <v>29</v>
      </c>
      <c r="C37" s="64">
        <v>46108</v>
      </c>
      <c r="D37" s="122" t="s">
        <v>23</v>
      </c>
      <c r="E37" s="77" t="s">
        <v>23</v>
      </c>
      <c r="F37" s="77" t="s">
        <v>23</v>
      </c>
      <c r="G37" s="78" t="s">
        <v>24</v>
      </c>
      <c r="H37" s="78" t="s">
        <v>24</v>
      </c>
      <c r="I37" s="78" t="s">
        <v>24</v>
      </c>
      <c r="J37" s="86"/>
      <c r="K37" s="82" t="s">
        <v>43</v>
      </c>
      <c r="L37" s="82" t="s">
        <v>43</v>
      </c>
      <c r="M37" s="86"/>
      <c r="N37" s="86"/>
      <c r="O37" s="87"/>
    </row>
    <row r="38" spans="2:16" ht="25" customHeight="1" x14ac:dyDescent="0.15">
      <c r="B38" s="17" t="s">
        <v>30</v>
      </c>
      <c r="C38" s="65">
        <v>46109</v>
      </c>
      <c r="D38" s="162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4"/>
    </row>
    <row r="39" spans="2:16" ht="25" customHeight="1" x14ac:dyDescent="0.15">
      <c r="B39" s="17" t="s">
        <v>31</v>
      </c>
      <c r="C39" s="65">
        <v>46110</v>
      </c>
      <c r="D39" s="162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4"/>
      <c r="P39" s="9"/>
    </row>
    <row r="40" spans="2:16" ht="25" customHeight="1" x14ac:dyDescent="0.15">
      <c r="B40" s="16" t="s">
        <v>22</v>
      </c>
      <c r="C40" s="64">
        <v>46111</v>
      </c>
      <c r="D40" s="174" t="s">
        <v>85</v>
      </c>
      <c r="E40" s="175"/>
      <c r="F40" s="175"/>
      <c r="G40" s="175"/>
      <c r="H40" s="175"/>
      <c r="I40" s="175"/>
      <c r="J40" s="175"/>
      <c r="K40" s="175"/>
      <c r="L40" s="175"/>
      <c r="M40" s="175"/>
      <c r="N40" s="175"/>
      <c r="O40" s="176"/>
      <c r="P40" s="9"/>
    </row>
    <row r="41" spans="2:16" ht="25" customHeight="1" x14ac:dyDescent="0.15">
      <c r="B41" s="16" t="s">
        <v>26</v>
      </c>
      <c r="C41" s="64">
        <v>46112</v>
      </c>
      <c r="D41" s="174"/>
      <c r="E41" s="175"/>
      <c r="F41" s="175"/>
      <c r="G41" s="175"/>
      <c r="H41" s="175"/>
      <c r="I41" s="175"/>
      <c r="J41" s="175"/>
      <c r="K41" s="175"/>
      <c r="L41" s="175"/>
      <c r="M41" s="175"/>
      <c r="N41" s="175"/>
      <c r="O41" s="176"/>
      <c r="P41" s="9"/>
    </row>
    <row r="42" spans="2:16" ht="25" customHeight="1" x14ac:dyDescent="0.15">
      <c r="B42" s="16" t="s">
        <v>27</v>
      </c>
      <c r="C42" s="64">
        <v>46113</v>
      </c>
      <c r="D42" s="174"/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6"/>
      <c r="P42" s="9"/>
    </row>
    <row r="43" spans="2:16" ht="25" customHeight="1" x14ac:dyDescent="0.15">
      <c r="B43" s="16" t="s">
        <v>28</v>
      </c>
      <c r="C43" s="64">
        <v>46114</v>
      </c>
      <c r="D43" s="174"/>
      <c r="E43" s="175"/>
      <c r="F43" s="175"/>
      <c r="G43" s="175"/>
      <c r="H43" s="175"/>
      <c r="I43" s="175"/>
      <c r="J43" s="175"/>
      <c r="K43" s="175"/>
      <c r="L43" s="175"/>
      <c r="M43" s="175"/>
      <c r="N43" s="175"/>
      <c r="O43" s="176"/>
    </row>
    <row r="44" spans="2:16" ht="25" customHeight="1" x14ac:dyDescent="0.15">
      <c r="B44" s="16" t="s">
        <v>29</v>
      </c>
      <c r="C44" s="64">
        <v>46115</v>
      </c>
      <c r="D44" s="174"/>
      <c r="E44" s="175"/>
      <c r="F44" s="175"/>
      <c r="G44" s="175"/>
      <c r="H44" s="175"/>
      <c r="I44" s="175"/>
      <c r="J44" s="175"/>
      <c r="K44" s="175"/>
      <c r="L44" s="175"/>
      <c r="M44" s="175"/>
      <c r="N44" s="175"/>
      <c r="O44" s="176"/>
    </row>
    <row r="45" spans="2:16" ht="25" customHeight="1" x14ac:dyDescent="0.15">
      <c r="B45" s="17" t="s">
        <v>30</v>
      </c>
      <c r="C45" s="65">
        <v>46116</v>
      </c>
      <c r="D45" s="162"/>
      <c r="E45" s="163"/>
      <c r="F45" s="163"/>
      <c r="G45" s="163"/>
      <c r="H45" s="163"/>
      <c r="I45" s="163"/>
      <c r="J45" s="163"/>
      <c r="K45" s="163"/>
      <c r="L45" s="163"/>
      <c r="M45" s="163"/>
      <c r="N45" s="163"/>
      <c r="O45" s="164"/>
    </row>
    <row r="46" spans="2:16" ht="25" customHeight="1" x14ac:dyDescent="0.15">
      <c r="B46" s="17" t="s">
        <v>31</v>
      </c>
      <c r="C46" s="65">
        <v>46117</v>
      </c>
      <c r="D46" s="162"/>
      <c r="E46" s="163"/>
      <c r="F46" s="163"/>
      <c r="G46" s="163"/>
      <c r="H46" s="163"/>
      <c r="I46" s="163"/>
      <c r="J46" s="163"/>
      <c r="K46" s="163"/>
      <c r="L46" s="163"/>
      <c r="M46" s="163"/>
      <c r="N46" s="163"/>
      <c r="O46" s="164"/>
    </row>
    <row r="47" spans="2:16" ht="25" customHeight="1" x14ac:dyDescent="0.15">
      <c r="B47" s="17" t="s">
        <v>22</v>
      </c>
      <c r="C47" s="65">
        <v>46118</v>
      </c>
      <c r="D47" s="162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4"/>
    </row>
    <row r="48" spans="2:16" ht="25" customHeight="1" x14ac:dyDescent="0.15">
      <c r="B48" s="16" t="s">
        <v>26</v>
      </c>
      <c r="C48" s="64">
        <v>46119</v>
      </c>
      <c r="D48" s="121" t="s">
        <v>21</v>
      </c>
      <c r="E48" s="80" t="s">
        <v>21</v>
      </c>
      <c r="F48" s="80" t="s">
        <v>21</v>
      </c>
      <c r="G48" s="81" t="s">
        <v>25</v>
      </c>
      <c r="H48" s="81" t="s">
        <v>25</v>
      </c>
      <c r="I48" s="86"/>
      <c r="J48" s="86"/>
      <c r="K48" s="83" t="s">
        <v>41</v>
      </c>
      <c r="L48" s="83" t="s">
        <v>41</v>
      </c>
      <c r="M48" s="83" t="s">
        <v>41</v>
      </c>
      <c r="N48" s="86"/>
      <c r="O48" s="87"/>
    </row>
    <row r="49" spans="2:16" ht="25" customHeight="1" x14ac:dyDescent="0.15">
      <c r="B49" s="16" t="s">
        <v>27</v>
      </c>
      <c r="C49" s="64">
        <v>46120</v>
      </c>
      <c r="D49" s="122" t="s">
        <v>23</v>
      </c>
      <c r="E49" s="77" t="s">
        <v>23</v>
      </c>
      <c r="F49" s="77" t="s">
        <v>23</v>
      </c>
      <c r="G49" s="78" t="s">
        <v>24</v>
      </c>
      <c r="H49" s="78" t="s">
        <v>24</v>
      </c>
      <c r="I49" s="86"/>
      <c r="J49" s="86"/>
      <c r="K49" s="83" t="s">
        <v>41</v>
      </c>
      <c r="L49" s="83" t="s">
        <v>41</v>
      </c>
      <c r="M49" s="83" t="s">
        <v>41</v>
      </c>
      <c r="N49" s="86"/>
      <c r="O49" s="87"/>
    </row>
    <row r="50" spans="2:16" ht="25" customHeight="1" x14ac:dyDescent="0.15">
      <c r="B50" s="16" t="s">
        <v>28</v>
      </c>
      <c r="C50" s="64">
        <v>46121</v>
      </c>
      <c r="D50" s="121" t="s">
        <v>21</v>
      </c>
      <c r="E50" s="80" t="s">
        <v>21</v>
      </c>
      <c r="F50" s="80" t="s">
        <v>21</v>
      </c>
      <c r="G50" s="81" t="s">
        <v>25</v>
      </c>
      <c r="H50" s="81" t="s">
        <v>25</v>
      </c>
      <c r="I50" s="86"/>
      <c r="J50" s="86"/>
      <c r="K50" s="83" t="s">
        <v>41</v>
      </c>
      <c r="L50" s="83" t="s">
        <v>41</v>
      </c>
      <c r="M50" s="83" t="s">
        <v>41</v>
      </c>
      <c r="N50" s="86"/>
      <c r="O50" s="87"/>
    </row>
    <row r="51" spans="2:16" ht="25" customHeight="1" x14ac:dyDescent="0.15">
      <c r="B51" s="16" t="s">
        <v>29</v>
      </c>
      <c r="C51" s="64">
        <v>46122</v>
      </c>
      <c r="D51" s="122" t="s">
        <v>23</v>
      </c>
      <c r="E51" s="77" t="s">
        <v>23</v>
      </c>
      <c r="F51" s="77" t="s">
        <v>23</v>
      </c>
      <c r="G51" s="78" t="s">
        <v>24</v>
      </c>
      <c r="H51" s="78" t="s">
        <v>24</v>
      </c>
      <c r="I51" s="86"/>
      <c r="J51" s="86"/>
      <c r="K51" s="83" t="s">
        <v>41</v>
      </c>
      <c r="L51" s="83" t="s">
        <v>41</v>
      </c>
      <c r="M51" s="83" t="s">
        <v>41</v>
      </c>
      <c r="N51" s="86"/>
      <c r="O51" s="87"/>
      <c r="P51" s="8"/>
    </row>
    <row r="52" spans="2:16" ht="25" customHeight="1" x14ac:dyDescent="0.15">
      <c r="B52" s="17" t="s">
        <v>30</v>
      </c>
      <c r="C52" s="65">
        <v>46123</v>
      </c>
      <c r="D52" s="162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4"/>
      <c r="P52" s="8"/>
    </row>
    <row r="53" spans="2:16" ht="25" customHeight="1" x14ac:dyDescent="0.15">
      <c r="B53" s="17" t="s">
        <v>31</v>
      </c>
      <c r="C53" s="65">
        <v>46124</v>
      </c>
      <c r="D53" s="162"/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4"/>
      <c r="P53" s="8"/>
    </row>
    <row r="54" spans="2:16" ht="25" customHeight="1" x14ac:dyDescent="0.15">
      <c r="B54" s="16" t="s">
        <v>22</v>
      </c>
      <c r="C54" s="61">
        <v>46125</v>
      </c>
      <c r="D54" s="174" t="s">
        <v>85</v>
      </c>
      <c r="E54" s="175"/>
      <c r="F54" s="175"/>
      <c r="G54" s="175"/>
      <c r="H54" s="175"/>
      <c r="I54" s="175"/>
      <c r="J54" s="175"/>
      <c r="K54" s="175"/>
      <c r="L54" s="175"/>
      <c r="M54" s="175"/>
      <c r="N54" s="175"/>
      <c r="O54" s="176"/>
    </row>
    <row r="55" spans="2:16" ht="25" customHeight="1" x14ac:dyDescent="0.15">
      <c r="B55" s="16" t="s">
        <v>26</v>
      </c>
      <c r="C55" s="61">
        <v>46126</v>
      </c>
      <c r="D55" s="174"/>
      <c r="E55" s="175"/>
      <c r="F55" s="175"/>
      <c r="G55" s="175"/>
      <c r="H55" s="175"/>
      <c r="I55" s="175"/>
      <c r="J55" s="175"/>
      <c r="K55" s="175"/>
      <c r="L55" s="175"/>
      <c r="M55" s="175"/>
      <c r="N55" s="175"/>
      <c r="O55" s="176"/>
      <c r="P55" s="8"/>
    </row>
    <row r="56" spans="2:16" ht="25" customHeight="1" x14ac:dyDescent="0.15">
      <c r="B56" s="16" t="s">
        <v>27</v>
      </c>
      <c r="C56" s="61">
        <v>46127</v>
      </c>
      <c r="D56" s="174"/>
      <c r="E56" s="175"/>
      <c r="F56" s="175"/>
      <c r="G56" s="175"/>
      <c r="H56" s="175"/>
      <c r="I56" s="175"/>
      <c r="J56" s="175"/>
      <c r="K56" s="175"/>
      <c r="L56" s="175"/>
      <c r="M56" s="175"/>
      <c r="N56" s="175"/>
      <c r="O56" s="176"/>
    </row>
    <row r="57" spans="2:16" ht="25" customHeight="1" x14ac:dyDescent="0.15">
      <c r="B57" s="16" t="s">
        <v>28</v>
      </c>
      <c r="C57" s="61">
        <v>46128</v>
      </c>
      <c r="D57" s="174"/>
      <c r="E57" s="175"/>
      <c r="F57" s="175"/>
      <c r="G57" s="175"/>
      <c r="H57" s="175"/>
      <c r="I57" s="175"/>
      <c r="J57" s="175"/>
      <c r="K57" s="175"/>
      <c r="L57" s="175"/>
      <c r="M57" s="175"/>
      <c r="N57" s="175"/>
      <c r="O57" s="176"/>
    </row>
    <row r="58" spans="2:16" ht="25" customHeight="1" x14ac:dyDescent="0.15">
      <c r="B58" s="16" t="s">
        <v>29</v>
      </c>
      <c r="C58" s="61">
        <v>46129</v>
      </c>
      <c r="D58" s="174"/>
      <c r="E58" s="175"/>
      <c r="F58" s="175"/>
      <c r="G58" s="175"/>
      <c r="H58" s="175"/>
      <c r="I58" s="175"/>
      <c r="J58" s="175"/>
      <c r="K58" s="175"/>
      <c r="L58" s="175"/>
      <c r="M58" s="175"/>
      <c r="N58" s="175"/>
      <c r="O58" s="176"/>
    </row>
    <row r="59" spans="2:16" ht="25" customHeight="1" x14ac:dyDescent="0.15">
      <c r="B59" s="17" t="s">
        <v>30</v>
      </c>
      <c r="C59" s="65">
        <v>46130</v>
      </c>
      <c r="D59" s="162"/>
      <c r="E59" s="163"/>
      <c r="F59" s="163"/>
      <c r="G59" s="163"/>
      <c r="H59" s="163"/>
      <c r="I59" s="163"/>
      <c r="J59" s="163"/>
      <c r="K59" s="163"/>
      <c r="L59" s="163"/>
      <c r="M59" s="163"/>
      <c r="N59" s="163"/>
      <c r="O59" s="164"/>
      <c r="P59" s="8"/>
    </row>
    <row r="60" spans="2:16" ht="25" customHeight="1" x14ac:dyDescent="0.15">
      <c r="B60" s="17" t="s">
        <v>31</v>
      </c>
      <c r="C60" s="65">
        <v>46131</v>
      </c>
      <c r="D60" s="162"/>
      <c r="E60" s="163"/>
      <c r="F60" s="163"/>
      <c r="G60" s="163"/>
      <c r="H60" s="163"/>
      <c r="I60" s="163"/>
      <c r="J60" s="163"/>
      <c r="K60" s="163"/>
      <c r="L60" s="163"/>
      <c r="M60" s="163"/>
      <c r="N60" s="163"/>
      <c r="O60" s="164"/>
    </row>
    <row r="61" spans="2:16" ht="25" customHeight="1" x14ac:dyDescent="0.15">
      <c r="B61" s="16" t="s">
        <v>22</v>
      </c>
      <c r="C61" s="61">
        <v>46132</v>
      </c>
      <c r="D61" s="122" t="s">
        <v>23</v>
      </c>
      <c r="E61" s="77" t="s">
        <v>23</v>
      </c>
      <c r="F61" s="77" t="s">
        <v>23</v>
      </c>
      <c r="G61" s="78" t="s">
        <v>24</v>
      </c>
      <c r="H61" s="78" t="s">
        <v>24</v>
      </c>
      <c r="I61" s="86"/>
      <c r="J61" s="86"/>
      <c r="K61" s="83" t="s">
        <v>41</v>
      </c>
      <c r="L61" s="83" t="s">
        <v>41</v>
      </c>
      <c r="M61" s="83" t="s">
        <v>41</v>
      </c>
      <c r="N61" s="86"/>
      <c r="O61" s="87"/>
    </row>
    <row r="62" spans="2:16" ht="25" customHeight="1" x14ac:dyDescent="0.15">
      <c r="B62" s="16" t="s">
        <v>26</v>
      </c>
      <c r="C62" s="61">
        <v>46133</v>
      </c>
      <c r="D62" s="121" t="s">
        <v>21</v>
      </c>
      <c r="E62" s="80" t="s">
        <v>21</v>
      </c>
      <c r="F62" s="80" t="s">
        <v>21</v>
      </c>
      <c r="G62" s="81" t="s">
        <v>25</v>
      </c>
      <c r="H62" s="81" t="s">
        <v>25</v>
      </c>
      <c r="I62" s="86"/>
      <c r="J62" s="86"/>
      <c r="K62" s="83" t="s">
        <v>41</v>
      </c>
      <c r="L62" s="83" t="s">
        <v>41</v>
      </c>
      <c r="M62" s="83" t="s">
        <v>41</v>
      </c>
      <c r="N62" s="86"/>
      <c r="O62" s="87"/>
    </row>
    <row r="63" spans="2:16" ht="25" customHeight="1" x14ac:dyDescent="0.15">
      <c r="B63" s="16" t="s">
        <v>27</v>
      </c>
      <c r="C63" s="61">
        <v>46134</v>
      </c>
      <c r="D63" s="122" t="s">
        <v>23</v>
      </c>
      <c r="E63" s="77" t="s">
        <v>23</v>
      </c>
      <c r="F63" s="77" t="s">
        <v>23</v>
      </c>
      <c r="G63" s="78" t="s">
        <v>24</v>
      </c>
      <c r="H63" s="78" t="s">
        <v>24</v>
      </c>
      <c r="I63" s="86"/>
      <c r="J63" s="86"/>
      <c r="K63" s="83" t="s">
        <v>41</v>
      </c>
      <c r="L63" s="83" t="s">
        <v>41</v>
      </c>
      <c r="M63" s="83" t="s">
        <v>41</v>
      </c>
      <c r="N63" s="86"/>
      <c r="O63" s="87"/>
      <c r="P63" s="8"/>
    </row>
    <row r="64" spans="2:16" ht="25" customHeight="1" x14ac:dyDescent="0.15">
      <c r="B64" s="16" t="s">
        <v>28</v>
      </c>
      <c r="C64" s="61">
        <v>46135</v>
      </c>
      <c r="D64" s="121" t="s">
        <v>21</v>
      </c>
      <c r="E64" s="80" t="s">
        <v>21</v>
      </c>
      <c r="F64" s="80" t="s">
        <v>21</v>
      </c>
      <c r="G64" s="81" t="s">
        <v>25</v>
      </c>
      <c r="H64" s="81" t="s">
        <v>25</v>
      </c>
      <c r="I64" s="86"/>
      <c r="J64" s="86"/>
      <c r="K64" s="83" t="s">
        <v>41</v>
      </c>
      <c r="L64" s="84" t="s">
        <v>66</v>
      </c>
      <c r="M64" s="84" t="s">
        <v>66</v>
      </c>
      <c r="N64" s="86"/>
      <c r="O64" s="87"/>
    </row>
    <row r="65" spans="2:16" ht="25" customHeight="1" x14ac:dyDescent="0.15">
      <c r="B65" s="16" t="s">
        <v>29</v>
      </c>
      <c r="C65" s="61">
        <v>46136</v>
      </c>
      <c r="D65" s="122" t="s">
        <v>23</v>
      </c>
      <c r="E65" s="77" t="s">
        <v>23</v>
      </c>
      <c r="F65" s="77" t="s">
        <v>23</v>
      </c>
      <c r="G65" s="78" t="s">
        <v>24</v>
      </c>
      <c r="H65" s="78" t="s">
        <v>24</v>
      </c>
      <c r="I65" s="86"/>
      <c r="J65" s="86"/>
      <c r="K65" s="84" t="s">
        <v>66</v>
      </c>
      <c r="L65" s="84" t="s">
        <v>66</v>
      </c>
      <c r="M65" s="84" t="s">
        <v>66</v>
      </c>
      <c r="N65" s="86"/>
      <c r="O65" s="87"/>
      <c r="P65" s="8"/>
    </row>
    <row r="66" spans="2:16" ht="25" customHeight="1" x14ac:dyDescent="0.15">
      <c r="B66" s="17" t="s">
        <v>30</v>
      </c>
      <c r="C66" s="65">
        <v>46137</v>
      </c>
      <c r="D66" s="162"/>
      <c r="E66" s="163"/>
      <c r="F66" s="163"/>
      <c r="G66" s="163"/>
      <c r="H66" s="163"/>
      <c r="I66" s="163"/>
      <c r="J66" s="163"/>
      <c r="K66" s="163"/>
      <c r="L66" s="163"/>
      <c r="M66" s="163"/>
      <c r="N66" s="163"/>
      <c r="O66" s="164"/>
    </row>
    <row r="67" spans="2:16" ht="25" customHeight="1" x14ac:dyDescent="0.15">
      <c r="B67" s="17" t="s">
        <v>31</v>
      </c>
      <c r="C67" s="65">
        <v>46138</v>
      </c>
      <c r="D67" s="162"/>
      <c r="E67" s="163"/>
      <c r="F67" s="163"/>
      <c r="G67" s="163"/>
      <c r="H67" s="163"/>
      <c r="I67" s="163"/>
      <c r="J67" s="163"/>
      <c r="K67" s="163"/>
      <c r="L67" s="163"/>
      <c r="M67" s="163"/>
      <c r="N67" s="163"/>
      <c r="O67" s="164"/>
    </row>
    <row r="68" spans="2:16" ht="25" customHeight="1" x14ac:dyDescent="0.15">
      <c r="B68" s="16" t="s">
        <v>22</v>
      </c>
      <c r="C68" s="61">
        <v>46139</v>
      </c>
      <c r="D68" s="236" t="s">
        <v>85</v>
      </c>
      <c r="E68" s="237"/>
      <c r="F68" s="237"/>
      <c r="G68" s="237"/>
      <c r="H68" s="237"/>
      <c r="I68" s="237"/>
      <c r="J68" s="237"/>
      <c r="K68" s="237"/>
      <c r="L68" s="237"/>
      <c r="M68" s="237"/>
      <c r="N68" s="237"/>
      <c r="O68" s="238"/>
    </row>
    <row r="69" spans="2:16" ht="25" customHeight="1" x14ac:dyDescent="0.15">
      <c r="B69" s="16" t="s">
        <v>26</v>
      </c>
      <c r="C69" s="61">
        <v>46140</v>
      </c>
      <c r="D69" s="236"/>
      <c r="E69" s="237"/>
      <c r="F69" s="237"/>
      <c r="G69" s="237"/>
      <c r="H69" s="237"/>
      <c r="I69" s="237"/>
      <c r="J69" s="237"/>
      <c r="K69" s="237"/>
      <c r="L69" s="237"/>
      <c r="M69" s="237"/>
      <c r="N69" s="237"/>
      <c r="O69" s="238"/>
      <c r="P69" s="8"/>
    </row>
    <row r="70" spans="2:16" ht="25" customHeight="1" x14ac:dyDescent="0.15">
      <c r="B70" s="16" t="s">
        <v>27</v>
      </c>
      <c r="C70" s="61">
        <v>46141</v>
      </c>
      <c r="D70" s="236"/>
      <c r="E70" s="237"/>
      <c r="F70" s="237"/>
      <c r="G70" s="237"/>
      <c r="H70" s="237"/>
      <c r="I70" s="237"/>
      <c r="J70" s="237"/>
      <c r="K70" s="237"/>
      <c r="L70" s="237"/>
      <c r="M70" s="237"/>
      <c r="N70" s="237"/>
      <c r="O70" s="238"/>
    </row>
    <row r="71" spans="2:16" ht="25" customHeight="1" x14ac:dyDescent="0.15">
      <c r="B71" s="16" t="s">
        <v>28</v>
      </c>
      <c r="C71" s="61">
        <v>46142</v>
      </c>
      <c r="D71" s="236"/>
      <c r="E71" s="237"/>
      <c r="F71" s="237"/>
      <c r="G71" s="237"/>
      <c r="H71" s="237"/>
      <c r="I71" s="237"/>
      <c r="J71" s="237"/>
      <c r="K71" s="237"/>
      <c r="L71" s="237"/>
      <c r="M71" s="237"/>
      <c r="N71" s="237"/>
      <c r="O71" s="238"/>
      <c r="P71" s="8"/>
    </row>
    <row r="72" spans="2:16" ht="25" customHeight="1" x14ac:dyDescent="0.15">
      <c r="B72" s="17" t="s">
        <v>29</v>
      </c>
      <c r="C72" s="65">
        <v>46143</v>
      </c>
      <c r="D72" s="162"/>
      <c r="E72" s="163"/>
      <c r="F72" s="163"/>
      <c r="G72" s="163"/>
      <c r="H72" s="163"/>
      <c r="I72" s="163"/>
      <c r="J72" s="163"/>
      <c r="K72" s="163"/>
      <c r="L72" s="163"/>
      <c r="M72" s="163"/>
      <c r="N72" s="163"/>
      <c r="O72" s="164"/>
    </row>
    <row r="73" spans="2:16" ht="25" customHeight="1" x14ac:dyDescent="0.15">
      <c r="B73" s="17" t="s">
        <v>30</v>
      </c>
      <c r="C73" s="65">
        <v>46144</v>
      </c>
      <c r="D73" s="162"/>
      <c r="E73" s="163"/>
      <c r="F73" s="163"/>
      <c r="G73" s="163"/>
      <c r="H73" s="163"/>
      <c r="I73" s="163"/>
      <c r="J73" s="163"/>
      <c r="K73" s="163"/>
      <c r="L73" s="163"/>
      <c r="M73" s="163"/>
      <c r="N73" s="163"/>
      <c r="O73" s="164"/>
      <c r="P73" s="8"/>
    </row>
    <row r="74" spans="2:16" ht="25" customHeight="1" x14ac:dyDescent="0.15">
      <c r="B74" s="17" t="s">
        <v>31</v>
      </c>
      <c r="C74" s="65">
        <v>46145</v>
      </c>
      <c r="D74" s="162"/>
      <c r="E74" s="163"/>
      <c r="F74" s="163"/>
      <c r="G74" s="163"/>
      <c r="H74" s="163"/>
      <c r="I74" s="163"/>
      <c r="J74" s="163"/>
      <c r="K74" s="163"/>
      <c r="L74" s="163"/>
      <c r="M74" s="163"/>
      <c r="N74" s="163"/>
      <c r="O74" s="164"/>
    </row>
    <row r="75" spans="2:16" ht="25" customHeight="1" x14ac:dyDescent="0.15">
      <c r="B75" s="16" t="s">
        <v>22</v>
      </c>
      <c r="C75" s="61">
        <v>46146</v>
      </c>
      <c r="D75" s="122" t="s">
        <v>23</v>
      </c>
      <c r="E75" s="77" t="s">
        <v>23</v>
      </c>
      <c r="F75" s="77" t="s">
        <v>23</v>
      </c>
      <c r="G75" s="78" t="s">
        <v>24</v>
      </c>
      <c r="H75" s="78" t="s">
        <v>24</v>
      </c>
      <c r="I75" s="86"/>
      <c r="J75" s="86"/>
      <c r="K75" s="84" t="s">
        <v>66</v>
      </c>
      <c r="L75" s="84" t="s">
        <v>66</v>
      </c>
      <c r="M75" s="84" t="s">
        <v>66</v>
      </c>
      <c r="N75" s="86"/>
      <c r="O75" s="87"/>
    </row>
    <row r="76" spans="2:16" ht="25" customHeight="1" x14ac:dyDescent="0.15">
      <c r="B76" s="16" t="s">
        <v>26</v>
      </c>
      <c r="C76" s="61">
        <v>46147</v>
      </c>
      <c r="D76" s="121" t="s">
        <v>21</v>
      </c>
      <c r="E76" s="80" t="s">
        <v>21</v>
      </c>
      <c r="F76" s="80" t="s">
        <v>21</v>
      </c>
      <c r="G76" s="81" t="s">
        <v>25</v>
      </c>
      <c r="H76" s="81" t="s">
        <v>25</v>
      </c>
      <c r="I76" s="86"/>
      <c r="J76" s="86"/>
      <c r="K76" s="84" t="s">
        <v>66</v>
      </c>
      <c r="L76" s="84" t="s">
        <v>66</v>
      </c>
      <c r="M76" s="84" t="s">
        <v>66</v>
      </c>
      <c r="N76" s="86"/>
      <c r="O76" s="87"/>
    </row>
    <row r="77" spans="2:16" ht="25" customHeight="1" x14ac:dyDescent="0.15">
      <c r="B77" s="16" t="s">
        <v>27</v>
      </c>
      <c r="C77" s="61">
        <v>46148</v>
      </c>
      <c r="D77" s="122" t="s">
        <v>23</v>
      </c>
      <c r="E77" s="77" t="s">
        <v>23</v>
      </c>
      <c r="F77" s="77" t="s">
        <v>23</v>
      </c>
      <c r="G77" s="78" t="s">
        <v>24</v>
      </c>
      <c r="H77" s="78" t="s">
        <v>24</v>
      </c>
      <c r="I77" s="86"/>
      <c r="J77" s="86"/>
      <c r="K77" s="84" t="s">
        <v>66</v>
      </c>
      <c r="L77" s="84" t="s">
        <v>66</v>
      </c>
      <c r="M77" s="84" t="s">
        <v>66</v>
      </c>
      <c r="N77" s="86"/>
      <c r="O77" s="87"/>
      <c r="P77" s="8"/>
    </row>
    <row r="78" spans="2:16" ht="25" customHeight="1" x14ac:dyDescent="0.15">
      <c r="B78" s="16" t="s">
        <v>28</v>
      </c>
      <c r="C78" s="61">
        <v>46149</v>
      </c>
      <c r="D78" s="121" t="s">
        <v>21</v>
      </c>
      <c r="E78" s="80" t="s">
        <v>21</v>
      </c>
      <c r="F78" s="80" t="s">
        <v>21</v>
      </c>
      <c r="G78" s="81" t="s">
        <v>25</v>
      </c>
      <c r="H78" s="81" t="s">
        <v>25</v>
      </c>
      <c r="I78" s="86"/>
      <c r="J78" s="86"/>
      <c r="K78" s="85" t="s">
        <v>67</v>
      </c>
      <c r="L78" s="85" t="s">
        <v>67</v>
      </c>
      <c r="M78" s="85" t="s">
        <v>67</v>
      </c>
      <c r="N78" s="86"/>
      <c r="O78" s="87"/>
    </row>
    <row r="79" spans="2:16" ht="25" customHeight="1" x14ac:dyDescent="0.15">
      <c r="B79" s="16" t="s">
        <v>29</v>
      </c>
      <c r="C79" s="61">
        <v>46150</v>
      </c>
      <c r="D79" s="122" t="s">
        <v>23</v>
      </c>
      <c r="E79" s="77" t="s">
        <v>23</v>
      </c>
      <c r="F79" s="77" t="s">
        <v>23</v>
      </c>
      <c r="G79" s="78" t="s">
        <v>24</v>
      </c>
      <c r="H79" s="78" t="s">
        <v>24</v>
      </c>
      <c r="I79" s="86"/>
      <c r="J79" s="86"/>
      <c r="K79" s="85" t="s">
        <v>67</v>
      </c>
      <c r="L79" s="85" t="s">
        <v>67</v>
      </c>
      <c r="M79" s="85" t="s">
        <v>67</v>
      </c>
      <c r="N79" s="93"/>
      <c r="O79" s="94"/>
    </row>
    <row r="80" spans="2:16" ht="25" customHeight="1" x14ac:dyDescent="0.15">
      <c r="B80" s="17" t="s">
        <v>30</v>
      </c>
      <c r="C80" s="65">
        <v>46151</v>
      </c>
      <c r="D80" s="162"/>
      <c r="E80" s="163"/>
      <c r="F80" s="163"/>
      <c r="G80" s="163"/>
      <c r="H80" s="163"/>
      <c r="I80" s="163"/>
      <c r="J80" s="163"/>
      <c r="K80" s="163"/>
      <c r="L80" s="163"/>
      <c r="M80" s="163"/>
      <c r="N80" s="163"/>
      <c r="O80" s="164"/>
      <c r="P80" s="8"/>
    </row>
    <row r="81" spans="2:15" ht="25" customHeight="1" x14ac:dyDescent="0.15">
      <c r="B81" s="17" t="s">
        <v>31</v>
      </c>
      <c r="C81" s="65">
        <v>46152</v>
      </c>
      <c r="D81" s="162"/>
      <c r="E81" s="163"/>
      <c r="F81" s="163"/>
      <c r="G81" s="163"/>
      <c r="H81" s="163"/>
      <c r="I81" s="163"/>
      <c r="J81" s="163"/>
      <c r="K81" s="163"/>
      <c r="L81" s="163"/>
      <c r="M81" s="163"/>
      <c r="N81" s="163"/>
      <c r="O81" s="164"/>
    </row>
    <row r="82" spans="2:15" ht="25" customHeight="1" x14ac:dyDescent="0.15">
      <c r="B82" s="16" t="s">
        <v>22</v>
      </c>
      <c r="C82" s="61">
        <v>46153</v>
      </c>
      <c r="D82" s="236" t="s">
        <v>85</v>
      </c>
      <c r="E82" s="237"/>
      <c r="F82" s="237"/>
      <c r="G82" s="237"/>
      <c r="H82" s="237"/>
      <c r="I82" s="237"/>
      <c r="J82" s="237"/>
      <c r="K82" s="237"/>
      <c r="L82" s="237"/>
      <c r="M82" s="237"/>
      <c r="N82" s="237"/>
      <c r="O82" s="238"/>
    </row>
    <row r="83" spans="2:15" ht="25" customHeight="1" x14ac:dyDescent="0.15">
      <c r="B83" s="16" t="s">
        <v>26</v>
      </c>
      <c r="C83" s="61">
        <v>46154</v>
      </c>
      <c r="D83" s="236"/>
      <c r="E83" s="237"/>
      <c r="F83" s="237"/>
      <c r="G83" s="237"/>
      <c r="H83" s="237"/>
      <c r="I83" s="237"/>
      <c r="J83" s="237"/>
      <c r="K83" s="237"/>
      <c r="L83" s="237"/>
      <c r="M83" s="237"/>
      <c r="N83" s="237"/>
      <c r="O83" s="238"/>
    </row>
    <row r="84" spans="2:15" ht="25" customHeight="1" x14ac:dyDescent="0.15">
      <c r="B84" s="16" t="s">
        <v>27</v>
      </c>
      <c r="C84" s="61">
        <v>46155</v>
      </c>
      <c r="D84" s="177" t="s">
        <v>88</v>
      </c>
      <c r="E84" s="178"/>
      <c r="F84" s="178"/>
      <c r="G84" s="178"/>
      <c r="H84" s="178"/>
      <c r="I84" s="178"/>
      <c r="J84" s="178"/>
      <c r="K84" s="178"/>
      <c r="L84" s="178"/>
      <c r="M84" s="178"/>
      <c r="N84" s="178"/>
      <c r="O84" s="179"/>
    </row>
    <row r="85" spans="2:15" ht="25" customHeight="1" x14ac:dyDescent="0.15">
      <c r="B85" s="16" t="s">
        <v>28</v>
      </c>
      <c r="C85" s="61">
        <v>46156</v>
      </c>
      <c r="D85" s="177"/>
      <c r="E85" s="178"/>
      <c r="F85" s="178"/>
      <c r="G85" s="178"/>
      <c r="H85" s="178"/>
      <c r="I85" s="178"/>
      <c r="J85" s="178"/>
      <c r="K85" s="178"/>
      <c r="L85" s="178"/>
      <c r="M85" s="178"/>
      <c r="N85" s="178"/>
      <c r="O85" s="179"/>
    </row>
    <row r="86" spans="2:15" ht="25" customHeight="1" x14ac:dyDescent="0.15">
      <c r="B86" s="16" t="s">
        <v>29</v>
      </c>
      <c r="C86" s="61">
        <v>46157</v>
      </c>
      <c r="D86" s="177"/>
      <c r="E86" s="178"/>
      <c r="F86" s="178"/>
      <c r="G86" s="178"/>
      <c r="H86" s="178"/>
      <c r="I86" s="178"/>
      <c r="J86" s="178"/>
      <c r="K86" s="178"/>
      <c r="L86" s="178"/>
      <c r="M86" s="178"/>
      <c r="N86" s="178"/>
      <c r="O86" s="179"/>
    </row>
    <row r="87" spans="2:15" ht="25" customHeight="1" x14ac:dyDescent="0.15">
      <c r="B87" s="17" t="s">
        <v>30</v>
      </c>
      <c r="C87" s="65">
        <v>46158</v>
      </c>
      <c r="D87" s="162"/>
      <c r="E87" s="163"/>
      <c r="F87" s="163"/>
      <c r="G87" s="163"/>
      <c r="H87" s="163"/>
      <c r="I87" s="163"/>
      <c r="J87" s="163"/>
      <c r="K87" s="163"/>
      <c r="L87" s="163"/>
      <c r="M87" s="163"/>
      <c r="N87" s="163"/>
      <c r="O87" s="164"/>
    </row>
    <row r="88" spans="2:15" ht="25" customHeight="1" x14ac:dyDescent="0.15">
      <c r="B88" s="17" t="s">
        <v>31</v>
      </c>
      <c r="C88" s="65">
        <v>46159</v>
      </c>
      <c r="D88" s="162"/>
      <c r="E88" s="163"/>
      <c r="F88" s="163"/>
      <c r="G88" s="163"/>
      <c r="H88" s="163"/>
      <c r="I88" s="163"/>
      <c r="J88" s="163"/>
      <c r="K88" s="163"/>
      <c r="L88" s="163"/>
      <c r="M88" s="163"/>
      <c r="N88" s="163"/>
      <c r="O88" s="164"/>
    </row>
    <row r="89" spans="2:15" ht="25" customHeight="1" x14ac:dyDescent="0.15">
      <c r="B89" s="16" t="s">
        <v>22</v>
      </c>
      <c r="C89" s="61">
        <v>46160</v>
      </c>
      <c r="D89" s="121" t="s">
        <v>21</v>
      </c>
      <c r="E89" s="80" t="s">
        <v>21</v>
      </c>
      <c r="F89" s="80" t="s">
        <v>21</v>
      </c>
      <c r="G89" s="81" t="s">
        <v>25</v>
      </c>
      <c r="H89" s="81" t="s">
        <v>25</v>
      </c>
      <c r="I89" s="86"/>
      <c r="J89" s="86"/>
      <c r="K89" s="85" t="s">
        <v>67</v>
      </c>
      <c r="L89" s="85" t="s">
        <v>67</v>
      </c>
      <c r="M89" s="85" t="s">
        <v>67</v>
      </c>
      <c r="N89" s="96"/>
      <c r="O89" s="95"/>
    </row>
    <row r="90" spans="2:15" ht="25" customHeight="1" x14ac:dyDescent="0.15">
      <c r="B90" s="16" t="s">
        <v>26</v>
      </c>
      <c r="C90" s="61">
        <v>46161</v>
      </c>
      <c r="D90" s="122" t="s">
        <v>23</v>
      </c>
      <c r="E90" s="77" t="s">
        <v>23</v>
      </c>
      <c r="F90" s="77" t="s">
        <v>23</v>
      </c>
      <c r="G90" s="78" t="s">
        <v>24</v>
      </c>
      <c r="H90" s="78" t="s">
        <v>24</v>
      </c>
      <c r="I90" s="88"/>
      <c r="J90" s="88"/>
      <c r="K90" s="85" t="s">
        <v>67</v>
      </c>
      <c r="L90" s="85" t="s">
        <v>67</v>
      </c>
      <c r="M90" s="85" t="s">
        <v>67</v>
      </c>
      <c r="N90" s="96"/>
      <c r="O90" s="95"/>
    </row>
    <row r="91" spans="2:15" ht="25" customHeight="1" x14ac:dyDescent="0.15">
      <c r="B91" s="16" t="s">
        <v>27</v>
      </c>
      <c r="C91" s="61">
        <v>46162</v>
      </c>
      <c r="D91" s="121" t="s">
        <v>21</v>
      </c>
      <c r="E91" s="80" t="s">
        <v>21</v>
      </c>
      <c r="F91" s="80" t="s">
        <v>21</v>
      </c>
      <c r="G91" s="81" t="s">
        <v>25</v>
      </c>
      <c r="H91" s="81" t="s">
        <v>25</v>
      </c>
      <c r="I91" s="88"/>
      <c r="J91" s="88"/>
      <c r="K91" s="85" t="s">
        <v>67</v>
      </c>
      <c r="L91" s="85" t="s">
        <v>67</v>
      </c>
      <c r="M91" s="85" t="s">
        <v>67</v>
      </c>
      <c r="N91" s="96"/>
      <c r="O91" s="95"/>
    </row>
    <row r="92" spans="2:15" ht="25" customHeight="1" x14ac:dyDescent="0.15">
      <c r="B92" s="16" t="s">
        <v>28</v>
      </c>
      <c r="C92" s="61">
        <v>46163</v>
      </c>
      <c r="D92" s="122" t="s">
        <v>23</v>
      </c>
      <c r="E92" s="77" t="s">
        <v>23</v>
      </c>
      <c r="F92" s="77" t="s">
        <v>23</v>
      </c>
      <c r="G92" s="78" t="s">
        <v>24</v>
      </c>
      <c r="H92" s="78" t="s">
        <v>24</v>
      </c>
      <c r="I92" s="88"/>
      <c r="J92" s="88"/>
      <c r="K92" s="92" t="s">
        <v>60</v>
      </c>
      <c r="L92" s="92" t="s">
        <v>60</v>
      </c>
      <c r="M92" s="92" t="s">
        <v>60</v>
      </c>
      <c r="N92" s="96"/>
      <c r="O92" s="95"/>
    </row>
    <row r="93" spans="2:15" ht="25" customHeight="1" x14ac:dyDescent="0.15">
      <c r="B93" s="16" t="s">
        <v>29</v>
      </c>
      <c r="C93" s="61">
        <v>46164</v>
      </c>
      <c r="D93" s="121" t="s">
        <v>21</v>
      </c>
      <c r="E93" s="80" t="s">
        <v>21</v>
      </c>
      <c r="F93" s="80" t="s">
        <v>21</v>
      </c>
      <c r="G93" s="81" t="s">
        <v>25</v>
      </c>
      <c r="H93" s="81" t="s">
        <v>25</v>
      </c>
      <c r="I93" s="88"/>
      <c r="J93" s="88"/>
      <c r="K93" s="92" t="s">
        <v>60</v>
      </c>
      <c r="L93" s="92" t="s">
        <v>60</v>
      </c>
      <c r="M93" s="92" t="s">
        <v>60</v>
      </c>
      <c r="N93" s="96"/>
      <c r="O93" s="95"/>
    </row>
    <row r="94" spans="2:15" ht="25" customHeight="1" x14ac:dyDescent="0.15">
      <c r="B94" s="17" t="s">
        <v>30</v>
      </c>
      <c r="C94" s="65">
        <v>46165</v>
      </c>
      <c r="D94" s="162"/>
      <c r="E94" s="163"/>
      <c r="F94" s="163"/>
      <c r="G94" s="163"/>
      <c r="H94" s="163"/>
      <c r="I94" s="163"/>
      <c r="J94" s="163"/>
      <c r="K94" s="163"/>
      <c r="L94" s="163"/>
      <c r="M94" s="163"/>
      <c r="N94" s="163"/>
      <c r="O94" s="164"/>
    </row>
    <row r="95" spans="2:15" ht="25" customHeight="1" thickBot="1" x14ac:dyDescent="0.2">
      <c r="B95" s="17" t="s">
        <v>31</v>
      </c>
      <c r="C95" s="65">
        <v>46166</v>
      </c>
      <c r="D95" s="162"/>
      <c r="E95" s="163"/>
      <c r="F95" s="163"/>
      <c r="G95" s="163"/>
      <c r="H95" s="163"/>
      <c r="I95" s="163"/>
      <c r="J95" s="163"/>
      <c r="K95" s="163"/>
      <c r="L95" s="163"/>
      <c r="M95" s="163"/>
      <c r="N95" s="163"/>
      <c r="O95" s="164"/>
    </row>
    <row r="96" spans="2:15" ht="25" customHeight="1" thickBot="1" x14ac:dyDescent="0.2">
      <c r="B96" s="239" t="s">
        <v>94</v>
      </c>
      <c r="C96" s="240"/>
      <c r="D96" s="194"/>
      <c r="E96" s="194"/>
      <c r="F96" s="194"/>
      <c r="G96" s="194"/>
      <c r="H96" s="194"/>
      <c r="I96" s="194"/>
      <c r="J96" s="194"/>
      <c r="K96" s="194"/>
      <c r="L96" s="194"/>
      <c r="M96" s="194"/>
      <c r="N96" s="194"/>
      <c r="O96" s="241"/>
    </row>
    <row r="97" spans="2:15" ht="25" customHeight="1" x14ac:dyDescent="0.15">
      <c r="B97" s="16" t="s">
        <v>22</v>
      </c>
      <c r="C97" s="61">
        <v>46167</v>
      </c>
      <c r="D97" s="174" t="s">
        <v>85</v>
      </c>
      <c r="E97" s="175"/>
      <c r="F97" s="175"/>
      <c r="G97" s="175"/>
      <c r="H97" s="175"/>
      <c r="I97" s="175"/>
      <c r="J97" s="175"/>
      <c r="K97" s="175"/>
      <c r="L97" s="175"/>
      <c r="M97" s="175"/>
      <c r="N97" s="175"/>
      <c r="O97" s="176"/>
    </row>
    <row r="98" spans="2:15" ht="25" customHeight="1" x14ac:dyDescent="0.15">
      <c r="B98" s="16" t="s">
        <v>26</v>
      </c>
      <c r="C98" s="61">
        <v>46168</v>
      </c>
      <c r="D98" s="174"/>
      <c r="E98" s="175"/>
      <c r="F98" s="175"/>
      <c r="G98" s="175"/>
      <c r="H98" s="175"/>
      <c r="I98" s="175"/>
      <c r="J98" s="175"/>
      <c r="K98" s="175"/>
      <c r="L98" s="175"/>
      <c r="M98" s="175"/>
      <c r="N98" s="175"/>
      <c r="O98" s="176"/>
    </row>
    <row r="99" spans="2:15" ht="25" customHeight="1" x14ac:dyDescent="0.15">
      <c r="B99" s="16" t="s">
        <v>27</v>
      </c>
      <c r="C99" s="61">
        <v>46169</v>
      </c>
      <c r="D99" s="174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6"/>
    </row>
    <row r="100" spans="2:15" ht="25" customHeight="1" x14ac:dyDescent="0.15">
      <c r="B100" s="16" t="s">
        <v>28</v>
      </c>
      <c r="C100" s="61">
        <v>46170</v>
      </c>
      <c r="D100" s="152" t="s">
        <v>24</v>
      </c>
      <c r="E100" s="78" t="s">
        <v>24</v>
      </c>
      <c r="F100" s="78" t="s">
        <v>24</v>
      </c>
      <c r="G100" s="81" t="s">
        <v>25</v>
      </c>
      <c r="H100" s="81" t="s">
        <v>25</v>
      </c>
      <c r="I100" s="86"/>
      <c r="J100" s="86"/>
      <c r="K100" s="86"/>
      <c r="L100" s="86"/>
      <c r="M100" s="86"/>
      <c r="N100" s="86"/>
      <c r="O100" s="87"/>
    </row>
    <row r="101" spans="2:15" ht="25" customHeight="1" x14ac:dyDescent="0.15">
      <c r="B101" s="16" t="s">
        <v>29</v>
      </c>
      <c r="C101" s="61">
        <v>46171</v>
      </c>
      <c r="D101" s="121" t="s">
        <v>21</v>
      </c>
      <c r="E101" s="80" t="s">
        <v>21</v>
      </c>
      <c r="F101" s="80" t="s">
        <v>21</v>
      </c>
      <c r="G101" s="89" t="s">
        <v>68</v>
      </c>
      <c r="H101" s="89" t="s">
        <v>68</v>
      </c>
      <c r="I101" s="89" t="s">
        <v>68</v>
      </c>
      <c r="J101" s="86"/>
      <c r="K101" s="86"/>
      <c r="L101" s="86"/>
      <c r="M101" s="86"/>
      <c r="N101" s="86"/>
      <c r="O101" s="87"/>
    </row>
    <row r="102" spans="2:15" ht="25" customHeight="1" x14ac:dyDescent="0.15">
      <c r="B102" s="17" t="s">
        <v>30</v>
      </c>
      <c r="C102" s="65">
        <v>46172</v>
      </c>
      <c r="D102" s="162"/>
      <c r="E102" s="163"/>
      <c r="F102" s="163"/>
      <c r="G102" s="163"/>
      <c r="H102" s="163"/>
      <c r="I102" s="163"/>
      <c r="J102" s="163"/>
      <c r="K102" s="163"/>
      <c r="L102" s="163"/>
      <c r="M102" s="163"/>
      <c r="N102" s="163"/>
      <c r="O102" s="164"/>
    </row>
    <row r="103" spans="2:15" ht="25" customHeight="1" x14ac:dyDescent="0.15">
      <c r="B103" s="17" t="s">
        <v>31</v>
      </c>
      <c r="C103" s="65">
        <v>46173</v>
      </c>
      <c r="D103" s="162"/>
      <c r="E103" s="163"/>
      <c r="F103" s="163"/>
      <c r="G103" s="163"/>
      <c r="H103" s="163"/>
      <c r="I103" s="163"/>
      <c r="J103" s="163"/>
      <c r="K103" s="163"/>
      <c r="L103" s="163"/>
      <c r="M103" s="163"/>
      <c r="N103" s="163"/>
      <c r="O103" s="164"/>
    </row>
    <row r="104" spans="2:15" ht="25" customHeight="1" x14ac:dyDescent="0.15">
      <c r="B104" s="16" t="s">
        <v>22</v>
      </c>
      <c r="C104" s="61">
        <v>46174</v>
      </c>
      <c r="D104" s="162"/>
      <c r="E104" s="163"/>
      <c r="F104" s="163"/>
      <c r="G104" s="163"/>
      <c r="H104" s="163"/>
      <c r="I104" s="163"/>
      <c r="J104" s="163"/>
      <c r="K104" s="163"/>
      <c r="L104" s="163"/>
      <c r="M104" s="163"/>
      <c r="N104" s="163"/>
      <c r="O104" s="164"/>
    </row>
    <row r="105" spans="2:15" ht="25" customHeight="1" x14ac:dyDescent="0.15">
      <c r="B105" s="17" t="s">
        <v>26</v>
      </c>
      <c r="C105" s="65">
        <v>46175</v>
      </c>
      <c r="D105" s="162"/>
      <c r="E105" s="163"/>
      <c r="F105" s="163"/>
      <c r="G105" s="163"/>
      <c r="H105" s="163"/>
      <c r="I105" s="163"/>
      <c r="J105" s="163"/>
      <c r="K105" s="163"/>
      <c r="L105" s="163"/>
      <c r="M105" s="163"/>
      <c r="N105" s="163"/>
      <c r="O105" s="164"/>
    </row>
    <row r="106" spans="2:15" ht="25" customHeight="1" x14ac:dyDescent="0.15">
      <c r="B106" s="16" t="s">
        <v>27</v>
      </c>
      <c r="C106" s="61">
        <v>46176</v>
      </c>
      <c r="D106" s="121" t="s">
        <v>21</v>
      </c>
      <c r="E106" s="80" t="s">
        <v>21</v>
      </c>
      <c r="F106" s="81" t="s">
        <v>25</v>
      </c>
      <c r="G106" s="81" t="s">
        <v>25</v>
      </c>
      <c r="H106" s="81" t="s">
        <v>25</v>
      </c>
      <c r="I106" s="86"/>
      <c r="J106" s="86"/>
      <c r="K106" s="92" t="s">
        <v>60</v>
      </c>
      <c r="L106" s="92" t="s">
        <v>60</v>
      </c>
      <c r="M106" s="92" t="s">
        <v>60</v>
      </c>
      <c r="N106" s="96"/>
      <c r="O106" s="95"/>
    </row>
    <row r="107" spans="2:15" ht="25" customHeight="1" x14ac:dyDescent="0.15">
      <c r="B107" s="16" t="s">
        <v>28</v>
      </c>
      <c r="C107" s="61">
        <v>46177</v>
      </c>
      <c r="D107" s="122" t="s">
        <v>23</v>
      </c>
      <c r="E107" s="77" t="s">
        <v>23</v>
      </c>
      <c r="F107" s="77" t="s">
        <v>23</v>
      </c>
      <c r="G107" s="78" t="s">
        <v>24</v>
      </c>
      <c r="H107" s="78" t="s">
        <v>24</v>
      </c>
      <c r="I107" s="88"/>
      <c r="J107" s="86"/>
      <c r="K107" s="92" t="s">
        <v>60</v>
      </c>
      <c r="L107" s="92" t="s">
        <v>60</v>
      </c>
      <c r="M107" s="92" t="s">
        <v>60</v>
      </c>
      <c r="N107" s="96"/>
      <c r="O107" s="95"/>
    </row>
    <row r="108" spans="2:15" ht="25" customHeight="1" x14ac:dyDescent="0.15">
      <c r="B108" s="16" t="s">
        <v>29</v>
      </c>
      <c r="C108" s="61">
        <v>46178</v>
      </c>
      <c r="D108" s="136" t="s">
        <v>69</v>
      </c>
      <c r="E108" s="93" t="s">
        <v>69</v>
      </c>
      <c r="F108" s="93" t="s">
        <v>69</v>
      </c>
      <c r="G108" s="81" t="s">
        <v>25</v>
      </c>
      <c r="H108" s="81" t="s">
        <v>25</v>
      </c>
      <c r="I108" s="88"/>
      <c r="J108" s="86"/>
      <c r="K108" s="89" t="s">
        <v>68</v>
      </c>
      <c r="L108" s="89" t="s">
        <v>68</v>
      </c>
      <c r="M108" s="89" t="s">
        <v>68</v>
      </c>
      <c r="N108" s="96"/>
      <c r="O108" s="95"/>
    </row>
    <row r="109" spans="2:15" ht="25" customHeight="1" x14ac:dyDescent="0.15">
      <c r="B109" s="17" t="s">
        <v>30</v>
      </c>
      <c r="C109" s="65">
        <v>46179</v>
      </c>
      <c r="D109" s="162"/>
      <c r="E109" s="163"/>
      <c r="F109" s="163"/>
      <c r="G109" s="163"/>
      <c r="H109" s="163"/>
      <c r="I109" s="163"/>
      <c r="J109" s="163"/>
      <c r="K109" s="163"/>
      <c r="L109" s="163"/>
      <c r="M109" s="163"/>
      <c r="N109" s="163"/>
      <c r="O109" s="164"/>
    </row>
    <row r="110" spans="2:15" ht="25" customHeight="1" x14ac:dyDescent="0.15">
      <c r="B110" s="17" t="s">
        <v>31</v>
      </c>
      <c r="C110" s="65">
        <v>46180</v>
      </c>
      <c r="D110" s="162"/>
      <c r="E110" s="163"/>
      <c r="F110" s="163"/>
      <c r="G110" s="163"/>
      <c r="H110" s="163"/>
      <c r="I110" s="163"/>
      <c r="J110" s="163"/>
      <c r="K110" s="163"/>
      <c r="L110" s="163"/>
      <c r="M110" s="163"/>
      <c r="N110" s="163"/>
      <c r="O110" s="164"/>
    </row>
    <row r="111" spans="2:15" ht="25" customHeight="1" x14ac:dyDescent="0.15">
      <c r="B111" s="16" t="s">
        <v>22</v>
      </c>
      <c r="C111" s="61">
        <v>46181</v>
      </c>
      <c r="D111" s="136" t="s">
        <v>69</v>
      </c>
      <c r="E111" s="93" t="s">
        <v>69</v>
      </c>
      <c r="F111" s="93" t="s">
        <v>69</v>
      </c>
      <c r="G111" s="81" t="s">
        <v>25</v>
      </c>
      <c r="H111" s="81" t="s">
        <v>25</v>
      </c>
      <c r="I111" s="81" t="s">
        <v>25</v>
      </c>
      <c r="J111" s="86"/>
      <c r="K111" s="92" t="s">
        <v>60</v>
      </c>
      <c r="L111" s="92" t="s">
        <v>60</v>
      </c>
      <c r="M111" s="86"/>
      <c r="N111" s="86"/>
      <c r="O111" s="87"/>
    </row>
    <row r="112" spans="2:15" ht="25" customHeight="1" x14ac:dyDescent="0.15">
      <c r="B112" s="16" t="s">
        <v>26</v>
      </c>
      <c r="C112" s="61">
        <v>46182</v>
      </c>
      <c r="D112" s="136" t="s">
        <v>69</v>
      </c>
      <c r="E112" s="93" t="s">
        <v>69</v>
      </c>
      <c r="F112" s="93" t="s">
        <v>69</v>
      </c>
      <c r="G112" s="78" t="s">
        <v>24</v>
      </c>
      <c r="H112" s="78" t="s">
        <v>24</v>
      </c>
      <c r="I112" s="86"/>
      <c r="J112" s="86"/>
      <c r="K112" s="89" t="s">
        <v>68</v>
      </c>
      <c r="L112" s="89" t="s">
        <v>68</v>
      </c>
      <c r="M112" s="89" t="s">
        <v>68</v>
      </c>
      <c r="N112" s="86"/>
      <c r="O112" s="87"/>
    </row>
    <row r="113" spans="2:16" ht="25" customHeight="1" x14ac:dyDescent="0.15">
      <c r="B113" s="16" t="s">
        <v>27</v>
      </c>
      <c r="C113" s="61">
        <v>46183</v>
      </c>
      <c r="D113" s="124" t="s">
        <v>68</v>
      </c>
      <c r="E113" s="89" t="s">
        <v>68</v>
      </c>
      <c r="F113" s="89" t="s">
        <v>68</v>
      </c>
      <c r="G113" s="78" t="s">
        <v>24</v>
      </c>
      <c r="H113" s="78" t="s">
        <v>24</v>
      </c>
      <c r="I113" s="86"/>
      <c r="J113" s="86"/>
      <c r="K113" s="93" t="s">
        <v>69</v>
      </c>
      <c r="L113" s="93" t="s">
        <v>69</v>
      </c>
      <c r="M113" s="93" t="s">
        <v>69</v>
      </c>
      <c r="N113" s="86"/>
      <c r="O113" s="87"/>
    </row>
    <row r="114" spans="2:16" ht="25" customHeight="1" x14ac:dyDescent="0.15">
      <c r="B114" s="16" t="s">
        <v>28</v>
      </c>
      <c r="C114" s="61">
        <v>46184</v>
      </c>
      <c r="D114" s="124" t="s">
        <v>68</v>
      </c>
      <c r="E114" s="89" t="s">
        <v>68</v>
      </c>
      <c r="F114" s="89" t="s">
        <v>68</v>
      </c>
      <c r="G114" s="78" t="s">
        <v>24</v>
      </c>
      <c r="H114" s="78" t="s">
        <v>24</v>
      </c>
      <c r="I114" s="86"/>
      <c r="J114" s="86"/>
      <c r="K114" s="93" t="s">
        <v>69</v>
      </c>
      <c r="L114" s="93" t="s">
        <v>69</v>
      </c>
      <c r="M114" s="13"/>
      <c r="N114" s="86"/>
      <c r="O114" s="87"/>
    </row>
    <row r="115" spans="2:16" ht="25" customHeight="1" thickBot="1" x14ac:dyDescent="0.2">
      <c r="B115" s="56" t="s">
        <v>29</v>
      </c>
      <c r="C115" s="66">
        <v>46185</v>
      </c>
      <c r="D115" s="72"/>
      <c r="E115" s="73"/>
      <c r="F115" s="73"/>
      <c r="G115" s="73"/>
      <c r="H115" s="73"/>
      <c r="I115" s="73"/>
      <c r="J115" s="90"/>
      <c r="K115" s="73"/>
      <c r="L115" s="73"/>
      <c r="M115" s="73"/>
      <c r="N115" s="90"/>
      <c r="O115" s="91"/>
    </row>
    <row r="116" spans="2:16" ht="25" customHeight="1" x14ac:dyDescent="0.15">
      <c r="B116" s="165" t="s">
        <v>58</v>
      </c>
      <c r="C116" s="166"/>
      <c r="D116" s="223"/>
      <c r="E116" s="223"/>
      <c r="F116" s="223"/>
      <c r="G116" s="223"/>
      <c r="H116" s="223"/>
      <c r="I116" s="223"/>
      <c r="J116" s="223"/>
      <c r="K116" s="223"/>
      <c r="L116" s="223"/>
      <c r="M116" s="223"/>
      <c r="N116" s="223"/>
      <c r="O116" s="224"/>
      <c r="P116"/>
    </row>
    <row r="117" spans="2:16" ht="25" customHeight="1" thickBot="1" x14ac:dyDescent="0.2">
      <c r="B117" s="168"/>
      <c r="C117" s="169"/>
      <c r="D117" s="169"/>
      <c r="E117" s="169"/>
      <c r="F117" s="169"/>
      <c r="G117" s="169"/>
      <c r="H117" s="169"/>
      <c r="I117" s="169"/>
      <c r="J117" s="169"/>
      <c r="K117" s="169"/>
      <c r="L117" s="169"/>
      <c r="M117" s="169"/>
      <c r="N117" s="169"/>
      <c r="O117" s="170"/>
      <c r="P117"/>
    </row>
    <row r="118" spans="2:16" x14ac:dyDescent="0.1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2:16" x14ac:dyDescent="0.1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2:16" x14ac:dyDescent="0.1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2:16" x14ac:dyDescent="0.1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2:16" x14ac:dyDescent="0.1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2:16" x14ac:dyDescent="0.1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2:16" x14ac:dyDescent="0.1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2:16" x14ac:dyDescent="0.1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2:16" x14ac:dyDescent="0.1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2:16" x14ac:dyDescent="0.1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2:16" x14ac:dyDescent="0.1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2:15" x14ac:dyDescent="0.1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2:15" x14ac:dyDescent="0.1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2:15" x14ac:dyDescent="0.1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2:15" x14ac:dyDescent="0.1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2:15" x14ac:dyDescent="0.1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2:15" x14ac:dyDescent="0.1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2:15" x14ac:dyDescent="0.1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2:15" x14ac:dyDescent="0.1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2:15" x14ac:dyDescent="0.1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2:15" x14ac:dyDescent="0.1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2:15" x14ac:dyDescent="0.1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2:15" x14ac:dyDescent="0.1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2:15" x14ac:dyDescent="0.1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2:15" x14ac:dyDescent="0.1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2:15" x14ac:dyDescent="0.1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2:15" x14ac:dyDescent="0.1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2:15" x14ac:dyDescent="0.1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2:15" x14ac:dyDescent="0.1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2:15" x14ac:dyDescent="0.1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2:15" x14ac:dyDescent="0.1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2:15" x14ac:dyDescent="0.1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2:15" x14ac:dyDescent="0.1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2:15" x14ac:dyDescent="0.1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2:15" x14ac:dyDescent="0.1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2:15" x14ac:dyDescent="0.1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2:15" x14ac:dyDescent="0.1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2:15" x14ac:dyDescent="0.1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2:15" x14ac:dyDescent="0.1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2:15" x14ac:dyDescent="0.1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2:15" x14ac:dyDescent="0.1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2:15" x14ac:dyDescent="0.1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2:15" x14ac:dyDescent="0.1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2:15" x14ac:dyDescent="0.1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2:15" x14ac:dyDescent="0.1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2:15" x14ac:dyDescent="0.1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2:15" x14ac:dyDescent="0.1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2:15" x14ac:dyDescent="0.1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2:15" x14ac:dyDescent="0.1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2:15" x14ac:dyDescent="0.1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2:15" x14ac:dyDescent="0.1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2:15" x14ac:dyDescent="0.1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2:15" x14ac:dyDescent="0.1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2:15" x14ac:dyDescent="0.1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2:15" x14ac:dyDescent="0.1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2:15" x14ac:dyDescent="0.1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2:15" x14ac:dyDescent="0.1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2:15" x14ac:dyDescent="0.1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2:15" x14ac:dyDescent="0.1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2:15" x14ac:dyDescent="0.1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2:15" x14ac:dyDescent="0.1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2:15" x14ac:dyDescent="0.1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2:15" x14ac:dyDescent="0.1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2:15" x14ac:dyDescent="0.1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2:15" x14ac:dyDescent="0.1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2:15" x14ac:dyDescent="0.1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2:15" x14ac:dyDescent="0.1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2:15" x14ac:dyDescent="0.1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2:15" x14ac:dyDescent="0.1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2:15" x14ac:dyDescent="0.1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2:15" x14ac:dyDescent="0.1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2:15" x14ac:dyDescent="0.1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2:15" x14ac:dyDescent="0.1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2:15" x14ac:dyDescent="0.15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2:15" x14ac:dyDescent="0.1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2:15" x14ac:dyDescent="0.1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2:15" x14ac:dyDescent="0.1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2:15" x14ac:dyDescent="0.1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2:15" x14ac:dyDescent="0.1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2:15" x14ac:dyDescent="0.1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2:15" x14ac:dyDescent="0.1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2:15" x14ac:dyDescent="0.1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2:15" x14ac:dyDescent="0.1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2:15" x14ac:dyDescent="0.1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2:15" x14ac:dyDescent="0.1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2:15" x14ac:dyDescent="0.1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2:15" x14ac:dyDescent="0.1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2:15" x14ac:dyDescent="0.1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2:15" x14ac:dyDescent="0.1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2:15" x14ac:dyDescent="0.1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2:15" x14ac:dyDescent="0.1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2:15" x14ac:dyDescent="0.1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2:15" x14ac:dyDescent="0.1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2:15" x14ac:dyDescent="0.1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2:15" x14ac:dyDescent="0.1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2:15" x14ac:dyDescent="0.1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2:15" x14ac:dyDescent="0.1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2:15" x14ac:dyDescent="0.1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2:15" x14ac:dyDescent="0.1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2:15" x14ac:dyDescent="0.1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2:15" x14ac:dyDescent="0.1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2:15" x14ac:dyDescent="0.1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2:15" x14ac:dyDescent="0.1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2:15" x14ac:dyDescent="0.1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2:15" x14ac:dyDescent="0.1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2:15" x14ac:dyDescent="0.1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2:15" x14ac:dyDescent="0.1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2:15" x14ac:dyDescent="0.1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2:15" x14ac:dyDescent="0.15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2:15" x14ac:dyDescent="0.15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2:15" x14ac:dyDescent="0.1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2:15" x14ac:dyDescent="0.15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2:15" x14ac:dyDescent="0.15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2:15" x14ac:dyDescent="0.15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2:15" x14ac:dyDescent="0.15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2:15" x14ac:dyDescent="0.15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2:15" x14ac:dyDescent="0.15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2:15" x14ac:dyDescent="0.15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2:15" x14ac:dyDescent="0.15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2:15" x14ac:dyDescent="0.15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2:15" x14ac:dyDescent="0.15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2:15" x14ac:dyDescent="0.15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2:15" x14ac:dyDescent="0.15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2:15" x14ac:dyDescent="0.15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2:15" x14ac:dyDescent="0.15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2:15" x14ac:dyDescent="0.15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2:15" x14ac:dyDescent="0.15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2:15" x14ac:dyDescent="0.15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2:15" x14ac:dyDescent="0.15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2:15" x14ac:dyDescent="0.15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2:15" x14ac:dyDescent="0.15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2:15" x14ac:dyDescent="0.15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2:15" x14ac:dyDescent="0.15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2:15" x14ac:dyDescent="0.15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2:15" x14ac:dyDescent="0.15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2:15" x14ac:dyDescent="0.15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2:15" x14ac:dyDescent="0.15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2:15" x14ac:dyDescent="0.15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2:15" x14ac:dyDescent="0.15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2:15" x14ac:dyDescent="0.15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2:15" x14ac:dyDescent="0.15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2:15" x14ac:dyDescent="0.15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2:15" x14ac:dyDescent="0.15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2:15" x14ac:dyDescent="0.15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2:15" x14ac:dyDescent="0.15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2:15" x14ac:dyDescent="0.15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2:15" x14ac:dyDescent="0.15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2:15" x14ac:dyDescent="0.15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2:15" x14ac:dyDescent="0.15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2:15" x14ac:dyDescent="0.15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2:15" x14ac:dyDescent="0.15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2:15" x14ac:dyDescent="0.15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2:15" x14ac:dyDescent="0.15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2:15" x14ac:dyDescent="0.15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2:15" x14ac:dyDescent="0.15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2:15" x14ac:dyDescent="0.15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2:15" x14ac:dyDescent="0.15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2:15" x14ac:dyDescent="0.15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2:15" x14ac:dyDescent="0.15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2:15" x14ac:dyDescent="0.15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2:15" x14ac:dyDescent="0.15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2:15" x14ac:dyDescent="0.15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2:15" x14ac:dyDescent="0.15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2:15" x14ac:dyDescent="0.15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2:15" x14ac:dyDescent="0.15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2:15" x14ac:dyDescent="0.15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2:15" x14ac:dyDescent="0.15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2:15" x14ac:dyDescent="0.15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2:15" x14ac:dyDescent="0.15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2:15" x14ac:dyDescent="0.15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2:15" x14ac:dyDescent="0.15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2:15" x14ac:dyDescent="0.15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2:15" x14ac:dyDescent="0.15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2:15" x14ac:dyDescent="0.15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2:15" x14ac:dyDescent="0.15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2:15" x14ac:dyDescent="0.15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2:15" x14ac:dyDescent="0.15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2:15" x14ac:dyDescent="0.15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2:15" x14ac:dyDescent="0.15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2:15" x14ac:dyDescent="0.15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2:15" x14ac:dyDescent="0.15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2:15" x14ac:dyDescent="0.15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2:15" x14ac:dyDescent="0.15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2:15" x14ac:dyDescent="0.15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2:15" x14ac:dyDescent="0.15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2:15" x14ac:dyDescent="0.15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2:15" x14ac:dyDescent="0.15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2:15" x14ac:dyDescent="0.15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2:15" x14ac:dyDescent="0.15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2:15" x14ac:dyDescent="0.15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2:15" x14ac:dyDescent="0.15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2:15" x14ac:dyDescent="0.15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2:15" x14ac:dyDescent="0.15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2:15" x14ac:dyDescent="0.15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2:15" x14ac:dyDescent="0.15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2:15" x14ac:dyDescent="0.15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2:15" x14ac:dyDescent="0.15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2:15" x14ac:dyDescent="0.15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2:15" x14ac:dyDescent="0.15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2:15" x14ac:dyDescent="0.15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2:15" x14ac:dyDescent="0.15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2:15" x14ac:dyDescent="0.15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2:15" x14ac:dyDescent="0.15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2:15" x14ac:dyDescent="0.15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2:15" x14ac:dyDescent="0.15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2:15" x14ac:dyDescent="0.15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2:15" x14ac:dyDescent="0.15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2:15" x14ac:dyDescent="0.15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2:15" x14ac:dyDescent="0.15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2:15" x14ac:dyDescent="0.15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2:15" x14ac:dyDescent="0.15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2:15" x14ac:dyDescent="0.15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2:15" x14ac:dyDescent="0.15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2:15" x14ac:dyDescent="0.15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2:15" x14ac:dyDescent="0.15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2:15" x14ac:dyDescent="0.15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2:15" x14ac:dyDescent="0.15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2:15" x14ac:dyDescent="0.15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2:15" x14ac:dyDescent="0.15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2:15" x14ac:dyDescent="0.15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2:15" x14ac:dyDescent="0.15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2:15" x14ac:dyDescent="0.15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2:15" x14ac:dyDescent="0.15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2:15" x14ac:dyDescent="0.15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2:15" x14ac:dyDescent="0.15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2:15" x14ac:dyDescent="0.15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2:15" x14ac:dyDescent="0.15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2:15" x14ac:dyDescent="0.15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2:15" x14ac:dyDescent="0.15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2:15" x14ac:dyDescent="0.15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2:15" x14ac:dyDescent="0.15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2:15" x14ac:dyDescent="0.15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2:15" x14ac:dyDescent="0.15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2:15" x14ac:dyDescent="0.15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2:15" x14ac:dyDescent="0.15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2:15" x14ac:dyDescent="0.15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2:15" x14ac:dyDescent="0.15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2:15" x14ac:dyDescent="0.15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2:15" x14ac:dyDescent="0.15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2:15" x14ac:dyDescent="0.15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2:15" x14ac:dyDescent="0.15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2:15" x14ac:dyDescent="0.15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2:15" x14ac:dyDescent="0.15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2:15" x14ac:dyDescent="0.15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2:15" x14ac:dyDescent="0.15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2:15" x14ac:dyDescent="0.15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2:15" x14ac:dyDescent="0.15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2:15" x14ac:dyDescent="0.15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2:15" x14ac:dyDescent="0.15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2:15" x14ac:dyDescent="0.15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2:15" x14ac:dyDescent="0.15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2:15" x14ac:dyDescent="0.15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2:15" x14ac:dyDescent="0.15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2:15" x14ac:dyDescent="0.15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2:15" x14ac:dyDescent="0.15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2:15" x14ac:dyDescent="0.15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2:15" x14ac:dyDescent="0.15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2:15" x14ac:dyDescent="0.15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2:15" x14ac:dyDescent="0.15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2:15" x14ac:dyDescent="0.15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2:15" x14ac:dyDescent="0.15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2:15" x14ac:dyDescent="0.15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2:15" x14ac:dyDescent="0.15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2:15" x14ac:dyDescent="0.15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2:15" x14ac:dyDescent="0.15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2:15" x14ac:dyDescent="0.15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2:15" x14ac:dyDescent="0.15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2:15" x14ac:dyDescent="0.15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2:15" x14ac:dyDescent="0.15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2:15" x14ac:dyDescent="0.15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2:15" x14ac:dyDescent="0.15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2:15" x14ac:dyDescent="0.15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2:15" x14ac:dyDescent="0.15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2:15" x14ac:dyDescent="0.15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2:15" x14ac:dyDescent="0.15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2:15" x14ac:dyDescent="0.15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2:15" x14ac:dyDescent="0.15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2:15" x14ac:dyDescent="0.15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2:15" x14ac:dyDescent="0.15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2:15" x14ac:dyDescent="0.15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2:15" x14ac:dyDescent="0.15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2:15" x14ac:dyDescent="0.15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2:15" x14ac:dyDescent="0.15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2:15" x14ac:dyDescent="0.15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2:15" x14ac:dyDescent="0.15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2:15" x14ac:dyDescent="0.15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2:15" x14ac:dyDescent="0.15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2:15" x14ac:dyDescent="0.15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2:15" x14ac:dyDescent="0.15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2:15" x14ac:dyDescent="0.15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2:15" x14ac:dyDescent="0.15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2:15" x14ac:dyDescent="0.15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2:15" x14ac:dyDescent="0.15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2:15" x14ac:dyDescent="0.15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2:15" x14ac:dyDescent="0.15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2:15" x14ac:dyDescent="0.15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2:15" x14ac:dyDescent="0.15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2:15" x14ac:dyDescent="0.15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2:15" x14ac:dyDescent="0.15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2:15" x14ac:dyDescent="0.15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2:15" x14ac:dyDescent="0.15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2:15" x14ac:dyDescent="0.15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2:15" x14ac:dyDescent="0.15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2:15" x14ac:dyDescent="0.15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2:15" x14ac:dyDescent="0.15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2:15" x14ac:dyDescent="0.15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2:15" x14ac:dyDescent="0.15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2:15" x14ac:dyDescent="0.15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2:15" x14ac:dyDescent="0.15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2:15" x14ac:dyDescent="0.15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2:15" x14ac:dyDescent="0.15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2:15" x14ac:dyDescent="0.15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2:15" x14ac:dyDescent="0.15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2:15" x14ac:dyDescent="0.15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2:15" x14ac:dyDescent="0.15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2:15" x14ac:dyDescent="0.15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2:15" x14ac:dyDescent="0.15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2:15" x14ac:dyDescent="0.15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2:15" x14ac:dyDescent="0.15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2:15" x14ac:dyDescent="0.15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2:15" x14ac:dyDescent="0.15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2:15" x14ac:dyDescent="0.15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2:15" x14ac:dyDescent="0.15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2:15" x14ac:dyDescent="0.15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2:15" x14ac:dyDescent="0.15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2:15" x14ac:dyDescent="0.15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2:15" x14ac:dyDescent="0.15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2:15" x14ac:dyDescent="0.15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2:15" x14ac:dyDescent="0.15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2:15" x14ac:dyDescent="0.15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2:15" x14ac:dyDescent="0.15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2:15" x14ac:dyDescent="0.15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2:15" x14ac:dyDescent="0.15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2:15" x14ac:dyDescent="0.15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2:15" x14ac:dyDescent="0.15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2:15" x14ac:dyDescent="0.15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2:15" x14ac:dyDescent="0.15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2:15" x14ac:dyDescent="0.15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2:15" x14ac:dyDescent="0.15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2:15" x14ac:dyDescent="0.15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2:15" x14ac:dyDescent="0.15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2:15" x14ac:dyDescent="0.15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2:15" x14ac:dyDescent="0.15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2:15" x14ac:dyDescent="0.15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2:15" x14ac:dyDescent="0.15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2:15" x14ac:dyDescent="0.15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2:15" x14ac:dyDescent="0.15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2:15" x14ac:dyDescent="0.15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2:15" x14ac:dyDescent="0.15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2:15" x14ac:dyDescent="0.15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2:15" x14ac:dyDescent="0.15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2:15" x14ac:dyDescent="0.15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2:15" x14ac:dyDescent="0.15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2:15" x14ac:dyDescent="0.15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2:15" x14ac:dyDescent="0.15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2:15" x14ac:dyDescent="0.15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2:15" x14ac:dyDescent="0.15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2:15" x14ac:dyDescent="0.15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2:15" x14ac:dyDescent="0.15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2:15" x14ac:dyDescent="0.15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2:15" x14ac:dyDescent="0.15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2:15" x14ac:dyDescent="0.15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2:15" x14ac:dyDescent="0.15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2:15" x14ac:dyDescent="0.15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2:15" x14ac:dyDescent="0.15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2:15" x14ac:dyDescent="0.15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2:15" x14ac:dyDescent="0.15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2:15" x14ac:dyDescent="0.15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2:15" x14ac:dyDescent="0.15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2:15" x14ac:dyDescent="0.15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2:15" x14ac:dyDescent="0.15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2:15" x14ac:dyDescent="0.15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2:15" x14ac:dyDescent="0.15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2:15" x14ac:dyDescent="0.15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2:15" x14ac:dyDescent="0.15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2:15" x14ac:dyDescent="0.15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2:15" x14ac:dyDescent="0.15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2:15" x14ac:dyDescent="0.15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2:15" x14ac:dyDescent="0.15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2:15" x14ac:dyDescent="0.15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2:15" x14ac:dyDescent="0.15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2:15" x14ac:dyDescent="0.15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2:15" x14ac:dyDescent="0.15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2:15" x14ac:dyDescent="0.15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2:15" x14ac:dyDescent="0.15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2:15" x14ac:dyDescent="0.15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2:15" x14ac:dyDescent="0.15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2:15" x14ac:dyDescent="0.15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2:15" x14ac:dyDescent="0.15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2:15" x14ac:dyDescent="0.15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2:15" x14ac:dyDescent="0.15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2:15" x14ac:dyDescent="0.15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2:15" x14ac:dyDescent="0.15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2:15" x14ac:dyDescent="0.15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2:15" x14ac:dyDescent="0.15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2:15" x14ac:dyDescent="0.15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2:15" x14ac:dyDescent="0.15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2:15" x14ac:dyDescent="0.15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2:15" x14ac:dyDescent="0.15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2:15" x14ac:dyDescent="0.15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2:15" x14ac:dyDescent="0.15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2:15" x14ac:dyDescent="0.15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2:15" x14ac:dyDescent="0.15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2:15" x14ac:dyDescent="0.15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2:15" x14ac:dyDescent="0.15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2:15" x14ac:dyDescent="0.15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2:15" x14ac:dyDescent="0.15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2:15" x14ac:dyDescent="0.15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2:15" x14ac:dyDescent="0.15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2:15" x14ac:dyDescent="0.15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2:15" x14ac:dyDescent="0.15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2:15" x14ac:dyDescent="0.15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2:15" x14ac:dyDescent="0.15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2:15" x14ac:dyDescent="0.15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2:15" x14ac:dyDescent="0.15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2:15" x14ac:dyDescent="0.15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2:15" x14ac:dyDescent="0.15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2:15" x14ac:dyDescent="0.15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2:15" x14ac:dyDescent="0.15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2:15" x14ac:dyDescent="0.15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2:15" x14ac:dyDescent="0.15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2:15" x14ac:dyDescent="0.15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2:15" x14ac:dyDescent="0.15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2:15" x14ac:dyDescent="0.15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2:15" x14ac:dyDescent="0.15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2:15" x14ac:dyDescent="0.15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2:15" x14ac:dyDescent="0.15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2:15" x14ac:dyDescent="0.15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2:15" x14ac:dyDescent="0.15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2:15" x14ac:dyDescent="0.15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2:15" x14ac:dyDescent="0.15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2:15" x14ac:dyDescent="0.15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2:15" x14ac:dyDescent="0.15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2:15" x14ac:dyDescent="0.15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2:15" x14ac:dyDescent="0.15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2:15" x14ac:dyDescent="0.15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2:15" x14ac:dyDescent="0.15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2:15" x14ac:dyDescent="0.15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2:15" x14ac:dyDescent="0.15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2:15" x14ac:dyDescent="0.15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2:15" x14ac:dyDescent="0.15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2:15" x14ac:dyDescent="0.15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2:15" x14ac:dyDescent="0.15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2:15" x14ac:dyDescent="0.15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2:15" x14ac:dyDescent="0.15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2:15" x14ac:dyDescent="0.15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2:15" x14ac:dyDescent="0.15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2:15" x14ac:dyDescent="0.15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2:15" x14ac:dyDescent="0.15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2:15" x14ac:dyDescent="0.15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2:15" x14ac:dyDescent="0.15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2:15" x14ac:dyDescent="0.15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2:15" x14ac:dyDescent="0.15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2:15" x14ac:dyDescent="0.15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2:15" x14ac:dyDescent="0.15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2:15" x14ac:dyDescent="0.15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2:15" x14ac:dyDescent="0.15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2:15" x14ac:dyDescent="0.15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2:15" x14ac:dyDescent="0.15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2:15" x14ac:dyDescent="0.15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2:15" x14ac:dyDescent="0.15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2:15" x14ac:dyDescent="0.15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2:15" x14ac:dyDescent="0.15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2:15" x14ac:dyDescent="0.15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2:15" x14ac:dyDescent="0.15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2:15" x14ac:dyDescent="0.15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2:15" x14ac:dyDescent="0.15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2:15" x14ac:dyDescent="0.15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2:15" x14ac:dyDescent="0.15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2:15" x14ac:dyDescent="0.15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2:15" x14ac:dyDescent="0.15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2:15" x14ac:dyDescent="0.15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2:15" x14ac:dyDescent="0.15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2:15" x14ac:dyDescent="0.15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2:15" x14ac:dyDescent="0.15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2:15" x14ac:dyDescent="0.15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2:15" x14ac:dyDescent="0.15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2:15" x14ac:dyDescent="0.15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2:15" x14ac:dyDescent="0.15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2:15" x14ac:dyDescent="0.15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2:15" x14ac:dyDescent="0.15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2:15" x14ac:dyDescent="0.15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2:15" x14ac:dyDescent="0.15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2:15" x14ac:dyDescent="0.15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2:15" x14ac:dyDescent="0.15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2:15" x14ac:dyDescent="0.15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2:15" x14ac:dyDescent="0.15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2:15" x14ac:dyDescent="0.15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2:15" x14ac:dyDescent="0.15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2:15" x14ac:dyDescent="0.15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2:15" x14ac:dyDescent="0.15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2:15" x14ac:dyDescent="0.15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2:15" x14ac:dyDescent="0.15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2:15" x14ac:dyDescent="0.15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2:15" x14ac:dyDescent="0.15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2:15" x14ac:dyDescent="0.15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2:15" x14ac:dyDescent="0.15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2:15" x14ac:dyDescent="0.15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2:15" x14ac:dyDescent="0.15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2:15" x14ac:dyDescent="0.15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2:15" x14ac:dyDescent="0.15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2:15" x14ac:dyDescent="0.15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2:15" x14ac:dyDescent="0.15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2:15" x14ac:dyDescent="0.15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2:15" x14ac:dyDescent="0.15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2:15" x14ac:dyDescent="0.15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2:15" x14ac:dyDescent="0.15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2:15" x14ac:dyDescent="0.15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2:15" x14ac:dyDescent="0.15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2:15" x14ac:dyDescent="0.15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2:15" x14ac:dyDescent="0.15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2:15" x14ac:dyDescent="0.15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2:15" x14ac:dyDescent="0.15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2:15" x14ac:dyDescent="0.15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2:15" x14ac:dyDescent="0.15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2:15" x14ac:dyDescent="0.15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2:15" x14ac:dyDescent="0.15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2:15" x14ac:dyDescent="0.15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2:15" x14ac:dyDescent="0.15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2:15" x14ac:dyDescent="0.15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2:15" x14ac:dyDescent="0.15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2:15" x14ac:dyDescent="0.15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2:15" x14ac:dyDescent="0.15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2:15" x14ac:dyDescent="0.15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2:15" x14ac:dyDescent="0.15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2:15" x14ac:dyDescent="0.15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2:15" x14ac:dyDescent="0.15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2:15" x14ac:dyDescent="0.15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2:15" x14ac:dyDescent="0.15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2:15" x14ac:dyDescent="0.15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2:15" x14ac:dyDescent="0.15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2:15" x14ac:dyDescent="0.15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2:15" x14ac:dyDescent="0.15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2:15" x14ac:dyDescent="0.15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2:15" x14ac:dyDescent="0.15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2:15" x14ac:dyDescent="0.15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2:15" x14ac:dyDescent="0.15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2:15" x14ac:dyDescent="0.15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2:15" x14ac:dyDescent="0.15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2:15" x14ac:dyDescent="0.15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2:15" x14ac:dyDescent="0.15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2:15" x14ac:dyDescent="0.15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2:15" x14ac:dyDescent="0.15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2:15" x14ac:dyDescent="0.15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2:15" x14ac:dyDescent="0.15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2:15" x14ac:dyDescent="0.15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2:15" x14ac:dyDescent="0.15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2:15" x14ac:dyDescent="0.15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2:15" x14ac:dyDescent="0.15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2:15" x14ac:dyDescent="0.15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2:15" x14ac:dyDescent="0.15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2:15" x14ac:dyDescent="0.15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2:15" x14ac:dyDescent="0.15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2:15" x14ac:dyDescent="0.15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2:15" x14ac:dyDescent="0.15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2:15" x14ac:dyDescent="0.15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2:15" x14ac:dyDescent="0.15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2:15" x14ac:dyDescent="0.15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2:15" x14ac:dyDescent="0.15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2:15" x14ac:dyDescent="0.15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2:15" x14ac:dyDescent="0.15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2:15" x14ac:dyDescent="0.15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2:15" x14ac:dyDescent="0.15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2:15" x14ac:dyDescent="0.15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2:15" x14ac:dyDescent="0.15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2:15" x14ac:dyDescent="0.15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2:15" x14ac:dyDescent="0.15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2:15" x14ac:dyDescent="0.15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2:15" x14ac:dyDescent="0.15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2:15" x14ac:dyDescent="0.15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2:15" x14ac:dyDescent="0.15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2:15" x14ac:dyDescent="0.15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2:15" x14ac:dyDescent="0.15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2:15" x14ac:dyDescent="0.15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2:15" x14ac:dyDescent="0.15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2:15" x14ac:dyDescent="0.15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2:15" x14ac:dyDescent="0.15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2:15" x14ac:dyDescent="0.15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2:15" x14ac:dyDescent="0.15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2:15" x14ac:dyDescent="0.15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2:15" x14ac:dyDescent="0.15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2:15" x14ac:dyDescent="0.15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2:15" x14ac:dyDescent="0.15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2:15" x14ac:dyDescent="0.15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2:15" x14ac:dyDescent="0.15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2:15" x14ac:dyDescent="0.15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2:15" x14ac:dyDescent="0.15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2:15" x14ac:dyDescent="0.15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2:15" x14ac:dyDescent="0.15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2:15" x14ac:dyDescent="0.15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2:15" x14ac:dyDescent="0.15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2:15" x14ac:dyDescent="0.15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2:15" x14ac:dyDescent="0.15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2:15" x14ac:dyDescent="0.15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2:15" x14ac:dyDescent="0.15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2:15" x14ac:dyDescent="0.15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2:15" x14ac:dyDescent="0.15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2:15" x14ac:dyDescent="0.15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2:15" x14ac:dyDescent="0.15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2:15" x14ac:dyDescent="0.15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2:15" x14ac:dyDescent="0.15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2:15" x14ac:dyDescent="0.15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2:15" x14ac:dyDescent="0.15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2:15" x14ac:dyDescent="0.15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2:15" x14ac:dyDescent="0.15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2:15" x14ac:dyDescent="0.15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2:15" x14ac:dyDescent="0.15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2:15" x14ac:dyDescent="0.15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2:15" x14ac:dyDescent="0.15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2:15" x14ac:dyDescent="0.15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2:15" x14ac:dyDescent="0.15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2:15" x14ac:dyDescent="0.15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2:15" x14ac:dyDescent="0.15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2:15" x14ac:dyDescent="0.15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2:15" x14ac:dyDescent="0.15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2:15" x14ac:dyDescent="0.15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2:15" x14ac:dyDescent="0.15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2:15" x14ac:dyDescent="0.15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2:15" x14ac:dyDescent="0.15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2:15" x14ac:dyDescent="0.15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2:15" x14ac:dyDescent="0.15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2:15" x14ac:dyDescent="0.15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2:15" x14ac:dyDescent="0.15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2:15" x14ac:dyDescent="0.15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2:15" x14ac:dyDescent="0.15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2:15" x14ac:dyDescent="0.15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2:15" x14ac:dyDescent="0.15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2:15" x14ac:dyDescent="0.15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2:15" x14ac:dyDescent="0.15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2:15" x14ac:dyDescent="0.15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2:15" x14ac:dyDescent="0.15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2:15" x14ac:dyDescent="0.15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2:15" x14ac:dyDescent="0.15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2:15" x14ac:dyDescent="0.15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2:15" x14ac:dyDescent="0.15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2:15" x14ac:dyDescent="0.15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2:15" x14ac:dyDescent="0.15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2:15" x14ac:dyDescent="0.15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2:15" x14ac:dyDescent="0.15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2:15" x14ac:dyDescent="0.15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2:15" x14ac:dyDescent="0.15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2:15" x14ac:dyDescent="0.15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2:15" x14ac:dyDescent="0.15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2:15" x14ac:dyDescent="0.15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2:15" x14ac:dyDescent="0.15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2:15" x14ac:dyDescent="0.15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2:15" x14ac:dyDescent="0.15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2:15" x14ac:dyDescent="0.15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2:15" x14ac:dyDescent="0.15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2:15" x14ac:dyDescent="0.15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2:15" x14ac:dyDescent="0.15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2:15" x14ac:dyDescent="0.15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2:15" x14ac:dyDescent="0.15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2:15" x14ac:dyDescent="0.15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2:15" x14ac:dyDescent="0.15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2:15" x14ac:dyDescent="0.15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2:15" x14ac:dyDescent="0.15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2:15" x14ac:dyDescent="0.15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2:15" x14ac:dyDescent="0.15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2:15" x14ac:dyDescent="0.15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2:15" x14ac:dyDescent="0.15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2:15" x14ac:dyDescent="0.15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2:15" x14ac:dyDescent="0.15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2:15" x14ac:dyDescent="0.15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2:15" x14ac:dyDescent="0.15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2:15" x14ac:dyDescent="0.15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2:15" x14ac:dyDescent="0.15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2:15" x14ac:dyDescent="0.15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2:15" x14ac:dyDescent="0.15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2:15" x14ac:dyDescent="0.15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2:15" x14ac:dyDescent="0.15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2:15" x14ac:dyDescent="0.15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2:15" x14ac:dyDescent="0.15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2:15" x14ac:dyDescent="0.15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2:15" x14ac:dyDescent="0.15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2:15" x14ac:dyDescent="0.15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2:15" x14ac:dyDescent="0.15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2:15" x14ac:dyDescent="0.15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2:15" x14ac:dyDescent="0.15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2:15" x14ac:dyDescent="0.15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2:15" x14ac:dyDescent="0.15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2:15" x14ac:dyDescent="0.15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2:15" x14ac:dyDescent="0.15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2:15" x14ac:dyDescent="0.15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2:15" x14ac:dyDescent="0.15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2:15" x14ac:dyDescent="0.15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2:15" x14ac:dyDescent="0.15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2:15" x14ac:dyDescent="0.15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2:15" x14ac:dyDescent="0.15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2:15" x14ac:dyDescent="0.15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2:15" x14ac:dyDescent="0.15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2:15" x14ac:dyDescent="0.15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2:15" x14ac:dyDescent="0.15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2:15" x14ac:dyDescent="0.15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2:15" x14ac:dyDescent="0.15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2:15" x14ac:dyDescent="0.15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2:15" x14ac:dyDescent="0.15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2:15" x14ac:dyDescent="0.15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2:15" x14ac:dyDescent="0.15">
      <c r="B816" s="10"/>
      <c r="C816" s="10"/>
      <c r="D816" s="10"/>
      <c r="E816" s="10"/>
      <c r="F816" s="10"/>
      <c r="G816" s="10"/>
      <c r="H816" s="11"/>
      <c r="I816" s="11"/>
      <c r="J816" s="10"/>
      <c r="K816" s="10"/>
      <c r="L816" s="12"/>
      <c r="M816" s="12"/>
      <c r="N816" s="12"/>
      <c r="O816" s="12"/>
    </row>
  </sheetData>
  <mergeCells count="56">
    <mergeCell ref="D68:O71"/>
    <mergeCell ref="D72:O72"/>
    <mergeCell ref="D52:O52"/>
    <mergeCell ref="D53:O53"/>
    <mergeCell ref="D105:O105"/>
    <mergeCell ref="D59:O59"/>
    <mergeCell ref="D60:O60"/>
    <mergeCell ref="D66:O66"/>
    <mergeCell ref="D67:O67"/>
    <mergeCell ref="D73:O73"/>
    <mergeCell ref="D74:O74"/>
    <mergeCell ref="D80:O80"/>
    <mergeCell ref="D81:O81"/>
    <mergeCell ref="D82:O83"/>
    <mergeCell ref="B96:O96"/>
    <mergeCell ref="B2:O2"/>
    <mergeCell ref="B3:O3"/>
    <mergeCell ref="B4:O4"/>
    <mergeCell ref="B5:O5"/>
    <mergeCell ref="B6:B7"/>
    <mergeCell ref="C6:C7"/>
    <mergeCell ref="D6:D7"/>
    <mergeCell ref="E6:E7"/>
    <mergeCell ref="G6:I6"/>
    <mergeCell ref="J6:N6"/>
    <mergeCell ref="F6:F7"/>
    <mergeCell ref="D24:O24"/>
    <mergeCell ref="D25:O25"/>
    <mergeCell ref="D31:O31"/>
    <mergeCell ref="D32:O32"/>
    <mergeCell ref="O6:O9"/>
    <mergeCell ref="B10:O10"/>
    <mergeCell ref="B11:C11"/>
    <mergeCell ref="D17:O17"/>
    <mergeCell ref="D18:O18"/>
    <mergeCell ref="D12:O16"/>
    <mergeCell ref="D26:O30"/>
    <mergeCell ref="D38:O38"/>
    <mergeCell ref="D39:O39"/>
    <mergeCell ref="D40:O44"/>
    <mergeCell ref="D54:O58"/>
    <mergeCell ref="D45:O45"/>
    <mergeCell ref="D46:O46"/>
    <mergeCell ref="D47:O47"/>
    <mergeCell ref="B116:O117"/>
    <mergeCell ref="D84:O86"/>
    <mergeCell ref="D87:O87"/>
    <mergeCell ref="D88:O88"/>
    <mergeCell ref="D94:O94"/>
    <mergeCell ref="D95:O95"/>
    <mergeCell ref="D102:O102"/>
    <mergeCell ref="D103:O103"/>
    <mergeCell ref="D109:O109"/>
    <mergeCell ref="D110:O110"/>
    <mergeCell ref="D104:O104"/>
    <mergeCell ref="D97:O99"/>
  </mergeCells>
  <conditionalFormatting sqref="D49:E49 D100:F100 D113:F114">
    <cfRule type="expression" dxfId="312" priority="19" stopIfTrue="1">
      <formula>NOT(MONTH(D49)=#REF!)</formula>
    </cfRule>
  </conditionalFormatting>
  <conditionalFormatting sqref="D63:E63">
    <cfRule type="expression" dxfId="311" priority="184" stopIfTrue="1">
      <formula>NOT(MONTH(D63)=#REF!)</formula>
    </cfRule>
  </conditionalFormatting>
  <conditionalFormatting sqref="D49:F49 G92:H93 D100:H100 G101:I101 G107:I108">
    <cfRule type="expression" dxfId="310" priority="10" stopIfTrue="1">
      <formula>MATCH(D49,_xlnm.Print_Area,0)&gt;0</formula>
    </cfRule>
  </conditionalFormatting>
  <conditionalFormatting sqref="D51:F51">
    <cfRule type="expression" dxfId="309" priority="13" stopIfTrue="1">
      <formula>NOT(MONTH(D51)=#REF!)</formula>
    </cfRule>
    <cfRule type="expression" dxfId="308" priority="14" stopIfTrue="1">
      <formula>MATCH(D51,_xlnm.Print_Area,0)&gt;0</formula>
    </cfRule>
  </conditionalFormatting>
  <conditionalFormatting sqref="D63:F63 D111:H111 D100:F100">
    <cfRule type="expression" dxfId="307" priority="173" stopIfTrue="1">
      <formula>MATCH(D63,_xlnm.Print_Area,0)&gt;0</formula>
    </cfRule>
  </conditionalFormatting>
  <conditionalFormatting sqref="D65:F65 D107:I107 K108:M108 G112:H112">
    <cfRule type="expression" dxfId="306" priority="179" stopIfTrue="1">
      <formula>MATCH(D65,_xlnm.Print_Area,0)&gt;0</formula>
    </cfRule>
  </conditionalFormatting>
  <conditionalFormatting sqref="D65:F65 K108:M108 G112:H112 D107:I107">
    <cfRule type="expression" dxfId="305" priority="178" stopIfTrue="1">
      <formula>NOT(MONTH(D65)=#REF!)</formula>
    </cfRule>
  </conditionalFormatting>
  <conditionalFormatting sqref="D111:G111">
    <cfRule type="expression" dxfId="304" priority="97" stopIfTrue="1">
      <formula>MATCH(D111,_xlnm.Print_Area,0)&gt;0</formula>
    </cfRule>
    <cfRule type="expression" dxfId="303" priority="96" stopIfTrue="1">
      <formula>NOT(MONTH(D111)=#REF!)</formula>
    </cfRule>
  </conditionalFormatting>
  <conditionalFormatting sqref="D19:H19 G20:H20 D21:H21 G22:H22 D23:H23">
    <cfRule type="expression" dxfId="302" priority="194" stopIfTrue="1">
      <formula>MATCH(D19,_xlnm.Print_Area,0)&gt;0</formula>
    </cfRule>
    <cfRule type="expression" dxfId="301" priority="193" stopIfTrue="1">
      <formula>NOT(MONTH(D19)=#REF!)</formula>
    </cfRule>
  </conditionalFormatting>
  <conditionalFormatting sqref="D33:H33 G34:H34 D35:H35 D37:I37">
    <cfRule type="expression" dxfId="300" priority="190" stopIfTrue="1">
      <formula>MATCH(D33,_xlnm.Print_Area,0)&gt;0</formula>
    </cfRule>
    <cfRule type="expression" dxfId="299" priority="189" stopIfTrue="1">
      <formula>NOT(MONTH(D33)=#REF!)</formula>
    </cfRule>
  </conditionalFormatting>
  <conditionalFormatting sqref="D51:H51">
    <cfRule type="expression" dxfId="298" priority="11" stopIfTrue="1">
      <formula>NOT(MONTH(D51)=#REF!)</formula>
    </cfRule>
    <cfRule type="expression" dxfId="297" priority="12" stopIfTrue="1">
      <formula>MATCH(D51,_xlnm.Print_Area,0)&gt;0</formula>
    </cfRule>
  </conditionalFormatting>
  <conditionalFormatting sqref="D61:H61">
    <cfRule type="expression" dxfId="296" priority="174" stopIfTrue="1">
      <formula>NOT(MONTH(D61)=#REF!)</formula>
    </cfRule>
    <cfRule type="expression" dxfId="295" priority="175" stopIfTrue="1">
      <formula>MATCH(D61,_xlnm.Print_Area,0)&gt;0</formula>
    </cfRule>
  </conditionalFormatting>
  <conditionalFormatting sqref="D65:H65">
    <cfRule type="expression" dxfId="294" priority="176" stopIfTrue="1">
      <formula>NOT(MONTH(D65)=#REF!)</formula>
    </cfRule>
    <cfRule type="expression" dxfId="293" priority="177" stopIfTrue="1">
      <formula>MATCH(D65,_xlnm.Print_Area,0)&gt;0</formula>
    </cfRule>
  </conditionalFormatting>
  <conditionalFormatting sqref="D75:H75">
    <cfRule type="expression" dxfId="292" priority="166" stopIfTrue="1">
      <formula>NOT(MONTH(D75)=#REF!)</formula>
    </cfRule>
    <cfRule type="expression" dxfId="291" priority="167" stopIfTrue="1">
      <formula>MATCH(D75,_xlnm.Print_Area,0)&gt;0</formula>
    </cfRule>
  </conditionalFormatting>
  <conditionalFormatting sqref="D79:H79">
    <cfRule type="expression" dxfId="290" priority="165" stopIfTrue="1">
      <formula>MATCH(D79,_xlnm.Print_Area,0)&gt;0</formula>
    </cfRule>
    <cfRule type="expression" dxfId="289" priority="164" stopIfTrue="1">
      <formula>NOT(MONTH(D79)=#REF!)</formula>
    </cfRule>
  </conditionalFormatting>
  <conditionalFormatting sqref="D90:H90">
    <cfRule type="expression" dxfId="288" priority="132" stopIfTrue="1">
      <formula>NOT(MONTH(D90)=#REF!)</formula>
    </cfRule>
    <cfRule type="expression" dxfId="287" priority="133" stopIfTrue="1">
      <formula>MATCH(D90,_xlnm.Print_Area,0)&gt;0</formula>
    </cfRule>
  </conditionalFormatting>
  <conditionalFormatting sqref="D111:H111 D63:F63">
    <cfRule type="expression" dxfId="286" priority="172" stopIfTrue="1">
      <formula>NOT(MONTH(D63)=#REF!)</formula>
    </cfRule>
  </conditionalFormatting>
  <conditionalFormatting sqref="D113:H114">
    <cfRule type="expression" dxfId="285" priority="26" stopIfTrue="1">
      <formula>NOT(MONTH(D113)=#REF!)</formula>
    </cfRule>
    <cfRule type="expression" dxfId="284" priority="27" stopIfTrue="1">
      <formula>MATCH(D113,_xlnm.Print_Area,0)&gt;0</formula>
    </cfRule>
  </conditionalFormatting>
  <conditionalFormatting sqref="D92:J92">
    <cfRule type="expression" dxfId="283" priority="130" stopIfTrue="1">
      <formula>NOT(MONTH(D92)=#REF!)</formula>
    </cfRule>
    <cfRule type="expression" dxfId="282" priority="131" stopIfTrue="1">
      <formula>MATCH(D92,_xlnm.Print_Area,0)&gt;0</formula>
    </cfRule>
  </conditionalFormatting>
  <conditionalFormatting sqref="F106:H106">
    <cfRule type="expression" dxfId="281" priority="52" stopIfTrue="1">
      <formula>NOT(MONTH(F106)=#REF!)</formula>
    </cfRule>
    <cfRule type="expression" dxfId="280" priority="53" stopIfTrue="1">
      <formula>MATCH(F106,_xlnm.Print_Area,0)&gt;0</formula>
    </cfRule>
  </conditionalFormatting>
  <conditionalFormatting sqref="G36:H36">
    <cfRule type="expression" dxfId="279" priority="191" stopIfTrue="1">
      <formula>NOT(MONTH(G36)=#REF!)</formula>
    </cfRule>
    <cfRule type="expression" dxfId="278" priority="192" stopIfTrue="1">
      <formula>MATCH(G36,_xlnm.Print_Area,0)&gt;0</formula>
    </cfRule>
  </conditionalFormatting>
  <conditionalFormatting sqref="G48:H51">
    <cfRule type="expression" dxfId="277" priority="16" stopIfTrue="1">
      <formula>MATCH(G48,_xlnm.Print_Area,0)&gt;0</formula>
    </cfRule>
    <cfRule type="expression" dxfId="276" priority="15" stopIfTrue="1">
      <formula>NOT(MONTH(G48)=#REF!)</formula>
    </cfRule>
  </conditionalFormatting>
  <conditionalFormatting sqref="G49:H49">
    <cfRule type="expression" dxfId="275" priority="18" stopIfTrue="1">
      <formula>MATCH(G49,_xlnm.Print_Area,0)&gt;0</formula>
    </cfRule>
    <cfRule type="expression" dxfId="274" priority="17" stopIfTrue="1">
      <formula>NOT(MONTH(G49)=#REF!)</formula>
    </cfRule>
  </conditionalFormatting>
  <conditionalFormatting sqref="G62:H65">
    <cfRule type="expression" dxfId="273" priority="181" stopIfTrue="1">
      <formula>MATCH(G62,_xlnm.Print_Area,0)&gt;0</formula>
    </cfRule>
    <cfRule type="expression" dxfId="272" priority="180" stopIfTrue="1">
      <formula>NOT(MONTH(G62)=#REF!)</formula>
    </cfRule>
  </conditionalFormatting>
  <conditionalFormatting sqref="G63:H63">
    <cfRule type="expression" dxfId="271" priority="182" stopIfTrue="1">
      <formula>NOT(MONTH(G63)=#REF!)</formula>
    </cfRule>
    <cfRule type="expression" dxfId="270" priority="183" stopIfTrue="1">
      <formula>MATCH(G63,_xlnm.Print_Area,0)&gt;0</formula>
    </cfRule>
  </conditionalFormatting>
  <conditionalFormatting sqref="G75:H78 D77:F77">
    <cfRule type="expression" dxfId="269" priority="168" stopIfTrue="1">
      <formula>NOT(MONTH(D75)=#REF!)</formula>
    </cfRule>
    <cfRule type="expression" dxfId="268" priority="169" stopIfTrue="1">
      <formula>MATCH(D75,_xlnm.Print_Area,0)&gt;0</formula>
    </cfRule>
  </conditionalFormatting>
  <conditionalFormatting sqref="G76:H76">
    <cfRule type="expression" dxfId="267" priority="171" stopIfTrue="1">
      <formula>MATCH(G76,_xlnm.Print_Area,0)&gt;0</formula>
    </cfRule>
    <cfRule type="expression" dxfId="266" priority="170" stopIfTrue="1">
      <formula>NOT(MONTH(G76)=#REF!)</formula>
    </cfRule>
  </conditionalFormatting>
  <conditionalFormatting sqref="G79:H79">
    <cfRule type="expression" dxfId="265" priority="162" stopIfTrue="1">
      <formula>NOT(MONTH(G79)=#REF!)</formula>
    </cfRule>
    <cfRule type="expression" dxfId="264" priority="163" stopIfTrue="1">
      <formula>MATCH(G79,_xlnm.Print_Area,0)&gt;0</formula>
    </cfRule>
  </conditionalFormatting>
  <conditionalFormatting sqref="G89:H91">
    <cfRule type="expression" dxfId="263" priority="135" stopIfTrue="1">
      <formula>MATCH(G89,_xlnm.Print_Area,0)&gt;0</formula>
    </cfRule>
    <cfRule type="expression" dxfId="262" priority="134" stopIfTrue="1">
      <formula>NOT(MONTH(G89)=#REF!)</formula>
    </cfRule>
  </conditionalFormatting>
  <conditionalFormatting sqref="G112:H114">
    <cfRule type="expression" dxfId="261" priority="25" stopIfTrue="1">
      <formula>MATCH(G112,_xlnm.Print_Area,0)&gt;0</formula>
    </cfRule>
    <cfRule type="expression" dxfId="260" priority="24" stopIfTrue="1">
      <formula>NOT(MONTH(G112)=#REF!)</formula>
    </cfRule>
  </conditionalFormatting>
  <conditionalFormatting sqref="G107:I108 D49:F49 G92:H93 D100:H100 G101:I101">
    <cfRule type="expression" dxfId="259" priority="9" stopIfTrue="1">
      <formula>NOT(MONTH(D49)=#REF!)</formula>
    </cfRule>
  </conditionalFormatting>
  <conditionalFormatting sqref="H100">
    <cfRule type="expression" dxfId="258" priority="42" stopIfTrue="1">
      <formula>NOT(MONTH(H100)=#REF!)</formula>
    </cfRule>
    <cfRule type="expression" dxfId="257" priority="43" stopIfTrue="1">
      <formula>MATCH(H100,_xlnm.Print_Area,0)&gt;0</formula>
    </cfRule>
  </conditionalFormatting>
  <conditionalFormatting sqref="I93">
    <cfRule type="expression" dxfId="256" priority="1" stopIfTrue="1">
      <formula>NOT(MONTH(I93)=#REF!)</formula>
    </cfRule>
    <cfRule type="expression" dxfId="255" priority="2" stopIfTrue="1">
      <formula>MATCH(I93,_xlnm.Print_Area,0)&gt;0</formula>
    </cfRule>
  </conditionalFormatting>
  <conditionalFormatting sqref="I108">
    <cfRule type="expression" dxfId="254" priority="6" stopIfTrue="1">
      <formula>MATCH(I108,_xlnm.Print_Area,0)&gt;0</formula>
    </cfRule>
    <cfRule type="expression" dxfId="253" priority="5" stopIfTrue="1">
      <formula>NOT(MONTH(I108)=#REF!)</formula>
    </cfRule>
  </conditionalFormatting>
  <conditionalFormatting sqref="I111">
    <cfRule type="expression" dxfId="252" priority="8" stopIfTrue="1">
      <formula>MATCH(I111,_xlnm.Print_Area,0)&gt;0</formula>
    </cfRule>
    <cfRule type="expression" dxfId="251" priority="7" stopIfTrue="1">
      <formula>NOT(MONTH(I111)=#REF!)</formula>
    </cfRule>
  </conditionalFormatting>
  <conditionalFormatting sqref="I90:J90">
    <cfRule type="expression" dxfId="250" priority="159" stopIfTrue="1">
      <formula>MATCH(I90,_xlnm.Print_Area,0)&gt;0</formula>
    </cfRule>
    <cfRule type="expression" dxfId="249" priority="158" stopIfTrue="1">
      <formula>NOT(MONTH(I90)=#REF!)</formula>
    </cfRule>
  </conditionalFormatting>
  <conditionalFormatting sqref="I90:J91">
    <cfRule type="expression" dxfId="248" priority="155" stopIfTrue="1">
      <formula>MATCH(I90,_xlnm.Print_Area,0)&gt;0</formula>
    </cfRule>
    <cfRule type="expression" dxfId="247" priority="154" stopIfTrue="1">
      <formula>NOT(MONTH(I90)=#REF!)</formula>
    </cfRule>
  </conditionalFormatting>
  <conditionalFormatting sqref="I91:J92">
    <cfRule type="expression" dxfId="246" priority="151" stopIfTrue="1">
      <formula>MATCH(I91,_xlnm.Print_Area,0)&gt;0</formula>
    </cfRule>
    <cfRule type="expression" dxfId="245" priority="150" stopIfTrue="1">
      <formula>NOT(MONTH(I91)=#REF!)</formula>
    </cfRule>
  </conditionalFormatting>
  <conditionalFormatting sqref="I93:J93">
    <cfRule type="expression" dxfId="244" priority="4" stopIfTrue="1">
      <formula>MATCH(I93,_xlnm.Print_Area,0)&gt;0</formula>
    </cfRule>
    <cfRule type="expression" dxfId="243" priority="3" stopIfTrue="1">
      <formula>NOT(MONTH(I93)=#REF!)</formula>
    </cfRule>
  </conditionalFormatting>
  <conditionalFormatting sqref="J93">
    <cfRule type="expression" dxfId="242" priority="147" stopIfTrue="1">
      <formula>MATCH(J93,_xlnm.Print_Area,0)&gt;0</formula>
    </cfRule>
    <cfRule type="expression" dxfId="241" priority="146" stopIfTrue="1">
      <formula>NOT(MONTH(J93)=#REF!)</formula>
    </cfRule>
  </conditionalFormatting>
  <conditionalFormatting sqref="K108:M108">
    <cfRule type="expression" dxfId="240" priority="63" stopIfTrue="1">
      <formula>MATCH(K108,_xlnm.Print_Area,0)&gt;0</formula>
    </cfRule>
    <cfRule type="expression" dxfId="239" priority="62" stopIfTrue="1">
      <formula>NOT(MONTH(K108)=#REF!)</formula>
    </cfRule>
  </conditionalFormatting>
  <conditionalFormatting sqref="K112:M112">
    <cfRule type="expression" dxfId="238" priority="23" stopIfTrue="1">
      <formula>MATCH(K112,_xlnm.Print_Area,0)&gt;0</formula>
    </cfRule>
    <cfRule type="expression" dxfId="237" priority="22" stopIfTrue="1">
      <formula>NOT(MONTH(K112)=#REF!)</formula>
    </cfRule>
    <cfRule type="expression" dxfId="236" priority="21" stopIfTrue="1">
      <formula>MATCH(K112,_xlnm.Print_Area,0)&gt;0</formula>
    </cfRule>
    <cfRule type="expression" dxfId="235" priority="20" stopIfTrue="1">
      <formula>NOT(MONTH(K112)=#REF!)</formula>
    </cfRule>
  </conditionalFormatting>
  <conditionalFormatting sqref="P12 P14 P18 P20 P22 P26 P28 P32">
    <cfRule type="expression" dxfId="234" priority="348" stopIfTrue="1">
      <formula>MATCH(P12,_xlnm.Print_Area,0)&gt;0</formula>
    </cfRule>
    <cfRule type="expression" dxfId="233" priority="347" stopIfTrue="1">
      <formula>NOT(MONTH(P12)=#REF!)</formula>
    </cfRule>
  </conditionalFormatting>
  <conditionalFormatting sqref="P34">
    <cfRule type="expression" dxfId="232" priority="341" stopIfTrue="1">
      <formula>NOT(MONTH(P34)=#REF!)</formula>
    </cfRule>
    <cfRule type="expression" dxfId="231" priority="342" stopIfTrue="1">
      <formula>MATCH(P34,_xlnm.Print_Area,0)&gt;0</formula>
    </cfRule>
  </conditionalFormatting>
  <conditionalFormatting sqref="P36">
    <cfRule type="expression" dxfId="230" priority="343" stopIfTrue="1">
      <formula>NOT(MONTH(P36)=#REF!)</formula>
    </cfRule>
    <cfRule type="expression" dxfId="229" priority="344" stopIfTrue="1">
      <formula>MATCH(P36,_xlnm.Print_Area,0)&gt;0</formula>
    </cfRule>
  </conditionalFormatting>
  <conditionalFormatting sqref="P51:P53">
    <cfRule type="expression" dxfId="228" priority="346" stopIfTrue="1">
      <formula>MATCH(P51,_xlnm.Print_Area,0)&gt;0</formula>
    </cfRule>
    <cfRule type="expression" dxfId="227" priority="345" stopIfTrue="1">
      <formula>NOT(MONTH(P51)=#REF!)</formula>
    </cfRule>
  </conditionalFormatting>
  <conditionalFormatting sqref="P55">
    <cfRule type="expression" dxfId="226" priority="339" stopIfTrue="1">
      <formula>NOT(MONTH(P55)=#REF!)</formula>
    </cfRule>
    <cfRule type="expression" dxfId="225" priority="340" stopIfTrue="1">
      <formula>MATCH(P55,_xlnm.Print_Area,0)&gt;0</formula>
    </cfRule>
  </conditionalFormatting>
  <conditionalFormatting sqref="P59">
    <cfRule type="expression" dxfId="224" priority="333" stopIfTrue="1">
      <formula>NOT(MONTH(P59)=#REF!)</formula>
    </cfRule>
    <cfRule type="expression" dxfId="223" priority="334" stopIfTrue="1">
      <formula>MATCH(P59,_xlnm.Print_Area,0)&gt;0</formula>
    </cfRule>
  </conditionalFormatting>
  <conditionalFormatting sqref="P63">
    <cfRule type="expression" dxfId="222" priority="337" stopIfTrue="1">
      <formula>NOT(MONTH(P63)=#REF!)</formula>
    </cfRule>
    <cfRule type="expression" dxfId="221" priority="338" stopIfTrue="1">
      <formula>MATCH(P63,_xlnm.Print_Area,0)&gt;0</formula>
    </cfRule>
  </conditionalFormatting>
  <conditionalFormatting sqref="P65">
    <cfRule type="expression" dxfId="220" priority="331" stopIfTrue="1">
      <formula>NOT(MONTH(P65)=#REF!)</formula>
    </cfRule>
    <cfRule type="expression" dxfId="219" priority="332" stopIfTrue="1">
      <formula>MATCH(P65,_xlnm.Print_Area,0)&gt;0</formula>
    </cfRule>
  </conditionalFormatting>
  <conditionalFormatting sqref="P69">
    <cfRule type="expression" dxfId="218" priority="335" stopIfTrue="1">
      <formula>NOT(MONTH(P69)=#REF!)</formula>
    </cfRule>
    <cfRule type="expression" dxfId="217" priority="336" stopIfTrue="1">
      <formula>MATCH(P69,_xlnm.Print_Area,0)&gt;0</formula>
    </cfRule>
  </conditionalFormatting>
  <conditionalFormatting sqref="P71">
    <cfRule type="expression" dxfId="216" priority="325" stopIfTrue="1">
      <formula>NOT(MONTH(P71)=#REF!)</formula>
    </cfRule>
    <cfRule type="expression" dxfId="215" priority="326" stopIfTrue="1">
      <formula>MATCH(P71,_xlnm.Print_Area,0)&gt;0</formula>
    </cfRule>
  </conditionalFormatting>
  <conditionalFormatting sqref="P73">
    <cfRule type="expression" dxfId="214" priority="329" stopIfTrue="1">
      <formula>NOT(MONTH(P73)=#REF!)</formula>
    </cfRule>
    <cfRule type="expression" dxfId="213" priority="330" stopIfTrue="1">
      <formula>MATCH(P73,_xlnm.Print_Area,0)&gt;0</formula>
    </cfRule>
  </conditionalFormatting>
  <conditionalFormatting sqref="P77">
    <cfRule type="expression" dxfId="212" priority="324" stopIfTrue="1">
      <formula>MATCH(P77,_xlnm.Print_Area,0)&gt;0</formula>
    </cfRule>
    <cfRule type="expression" dxfId="211" priority="323" stopIfTrue="1">
      <formula>NOT(MONTH(P77)=#REF!)</formula>
    </cfRule>
  </conditionalFormatting>
  <conditionalFormatting sqref="P80">
    <cfRule type="expression" dxfId="210" priority="328" stopIfTrue="1">
      <formula>MATCH(P80,_xlnm.Print_Area,0)&gt;0</formula>
    </cfRule>
    <cfRule type="expression" dxfId="209" priority="327" stopIfTrue="1">
      <formula>NOT(MONTH(P80)=#REF!)</formula>
    </cfRule>
  </conditionalFormatting>
  <conditionalFormatting sqref="Q15 Q19">
    <cfRule type="expression" dxfId="208" priority="309" stopIfTrue="1">
      <formula>NOT(MONTH(Q15)=#REF!)</formula>
    </cfRule>
    <cfRule type="expression" dxfId="207" priority="310" stopIfTrue="1">
      <formula>MATCH(Q15,_xlnm.Print_Area,0)&gt;0</formula>
    </cfRule>
  </conditionalFormatting>
  <pageMargins left="0.7" right="0.7" top="0.75" bottom="0.75" header="0.3" footer="0.3"/>
  <pageSetup paperSize="9"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B1:U815"/>
  <sheetViews>
    <sheetView topLeftCell="A35" zoomScale="110" zoomScaleNormal="110" zoomScalePageLayoutView="110" workbookViewId="0">
      <selection activeCell="K40" sqref="K40:M42"/>
    </sheetView>
  </sheetViews>
  <sheetFormatPr baseColWidth="10" defaultColWidth="8.83203125" defaultRowHeight="13" x14ac:dyDescent="0.15"/>
  <cols>
    <col min="2" max="7" width="15.83203125" style="13" customWidth="1"/>
    <col min="8" max="9" width="15.83203125" style="14" customWidth="1"/>
    <col min="10" max="11" width="15.83203125" style="13" customWidth="1"/>
    <col min="12" max="15" width="15.83203125" style="15" customWidth="1"/>
    <col min="16" max="16" width="6.5" style="1" customWidth="1"/>
    <col min="17" max="17" width="15.83203125" style="102" customWidth="1"/>
    <col min="18" max="19" width="15.83203125" customWidth="1"/>
  </cols>
  <sheetData>
    <row r="1" spans="2:21" ht="14" thickBo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21" ht="25" customHeight="1" x14ac:dyDescent="0.15">
      <c r="B2" s="200" t="s">
        <v>89</v>
      </c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"/>
    </row>
    <row r="3" spans="2:21" ht="25" customHeight="1" x14ac:dyDescent="0.15">
      <c r="B3" s="203" t="s">
        <v>1</v>
      </c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3"/>
    </row>
    <row r="4" spans="2:21" ht="25" customHeight="1" thickBot="1" x14ac:dyDescent="0.2">
      <c r="B4" s="206" t="s">
        <v>37</v>
      </c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"/>
    </row>
    <row r="5" spans="2:21" ht="30" customHeight="1" thickBot="1" x14ac:dyDescent="0.2">
      <c r="B5" s="231" t="s">
        <v>81</v>
      </c>
      <c r="C5" s="232"/>
      <c r="D5" s="232"/>
      <c r="E5" s="232"/>
      <c r="F5" s="232"/>
      <c r="G5" s="232"/>
      <c r="H5" s="232"/>
      <c r="I5" s="232"/>
      <c r="J5" s="232"/>
      <c r="K5" s="232"/>
      <c r="L5" s="233"/>
      <c r="M5" s="233"/>
      <c r="N5" s="233"/>
      <c r="O5" s="233"/>
      <c r="P5" s="4"/>
    </row>
    <row r="6" spans="2:21" ht="30" customHeight="1" x14ac:dyDescent="0.15">
      <c r="B6" s="213" t="s">
        <v>2</v>
      </c>
      <c r="C6" s="215" t="s">
        <v>3</v>
      </c>
      <c r="D6" s="217" t="s">
        <v>46</v>
      </c>
      <c r="E6" s="219" t="s">
        <v>87</v>
      </c>
      <c r="F6" s="234" t="s">
        <v>4</v>
      </c>
      <c r="G6" s="221" t="s">
        <v>38</v>
      </c>
      <c r="H6" s="221"/>
      <c r="I6" s="221"/>
      <c r="J6" s="222" t="s">
        <v>48</v>
      </c>
      <c r="K6" s="222"/>
      <c r="L6" s="222"/>
      <c r="M6" s="222"/>
      <c r="N6" s="222"/>
      <c r="O6" s="189" t="s">
        <v>44</v>
      </c>
      <c r="P6" s="5"/>
    </row>
    <row r="7" spans="2:21" ht="41" customHeight="1" x14ac:dyDescent="0.15">
      <c r="B7" s="214"/>
      <c r="C7" s="216"/>
      <c r="D7" s="218"/>
      <c r="E7" s="220"/>
      <c r="F7" s="235"/>
      <c r="G7" s="31" t="s">
        <v>39</v>
      </c>
      <c r="H7" s="29" t="s">
        <v>41</v>
      </c>
      <c r="I7" s="30" t="s">
        <v>43</v>
      </c>
      <c r="J7" s="39" t="s">
        <v>49</v>
      </c>
      <c r="K7" s="40" t="s">
        <v>51</v>
      </c>
      <c r="L7" s="41" t="s">
        <v>52</v>
      </c>
      <c r="M7" s="42" t="s">
        <v>53</v>
      </c>
      <c r="N7" s="43" t="s">
        <v>55</v>
      </c>
      <c r="O7" s="190"/>
      <c r="P7" s="5"/>
    </row>
    <row r="8" spans="2:21" ht="30" customHeight="1" x14ac:dyDescent="0.15">
      <c r="B8" s="26" t="s">
        <v>5</v>
      </c>
      <c r="C8" s="24" t="s">
        <v>77</v>
      </c>
      <c r="D8" s="24" t="s">
        <v>76</v>
      </c>
      <c r="E8" s="62" t="s">
        <v>78</v>
      </c>
      <c r="F8" s="24" t="s">
        <v>7</v>
      </c>
      <c r="G8" s="24" t="s">
        <v>74</v>
      </c>
      <c r="H8" s="24" t="s">
        <v>75</v>
      </c>
      <c r="I8" s="24" t="s">
        <v>74</v>
      </c>
      <c r="J8" s="24" t="s">
        <v>50</v>
      </c>
      <c r="K8" s="24" t="s">
        <v>86</v>
      </c>
      <c r="L8" s="24" t="s">
        <v>62</v>
      </c>
      <c r="M8" s="24" t="s">
        <v>54</v>
      </c>
      <c r="N8" s="24" t="s">
        <v>56</v>
      </c>
      <c r="O8" s="191"/>
      <c r="P8" s="5"/>
    </row>
    <row r="9" spans="2:21" ht="60" customHeight="1" thickBot="1" x14ac:dyDescent="0.2">
      <c r="B9" s="27" t="s">
        <v>8</v>
      </c>
      <c r="C9" s="25" t="s">
        <v>61</v>
      </c>
      <c r="D9" s="25" t="s">
        <v>63</v>
      </c>
      <c r="E9" s="25" t="s">
        <v>64</v>
      </c>
      <c r="F9" s="25" t="s">
        <v>65</v>
      </c>
      <c r="G9" s="25" t="s">
        <v>34</v>
      </c>
      <c r="H9" s="25" t="s">
        <v>45</v>
      </c>
      <c r="I9" s="25" t="s">
        <v>45</v>
      </c>
      <c r="J9" s="25" t="s">
        <v>33</v>
      </c>
      <c r="K9" s="25" t="s">
        <v>57</v>
      </c>
      <c r="L9" s="25" t="s">
        <v>33</v>
      </c>
      <c r="M9" s="25" t="s">
        <v>57</v>
      </c>
      <c r="N9" s="25" t="s">
        <v>33</v>
      </c>
      <c r="O9" s="192"/>
      <c r="P9" s="5"/>
    </row>
    <row r="10" spans="2:21" ht="30" customHeight="1" thickBot="1" x14ac:dyDescent="0.2">
      <c r="B10" s="239" t="s">
        <v>93</v>
      </c>
      <c r="C10" s="240"/>
      <c r="D10" s="240"/>
      <c r="E10" s="240"/>
      <c r="F10" s="240"/>
      <c r="G10" s="240"/>
      <c r="H10" s="240"/>
      <c r="I10" s="240"/>
      <c r="J10" s="240"/>
      <c r="K10" s="240"/>
      <c r="L10" s="240"/>
      <c r="M10" s="240"/>
      <c r="N10" s="240"/>
      <c r="O10" s="242"/>
      <c r="P10" s="6"/>
      <c r="Q10" s="103"/>
      <c r="R10" s="109" t="s">
        <v>9</v>
      </c>
      <c r="S10" s="110" t="s">
        <v>10</v>
      </c>
    </row>
    <row r="11" spans="2:21" ht="25" customHeight="1" thickBot="1" x14ac:dyDescent="0.2">
      <c r="B11" s="196" t="s">
        <v>11</v>
      </c>
      <c r="C11" s="197"/>
      <c r="D11" s="76" t="s">
        <v>12</v>
      </c>
      <c r="E11" s="76" t="s">
        <v>13</v>
      </c>
      <c r="F11" s="76" t="s">
        <v>14</v>
      </c>
      <c r="G11" s="76" t="s">
        <v>15</v>
      </c>
      <c r="H11" s="76" t="s">
        <v>16</v>
      </c>
      <c r="I11" s="76" t="s">
        <v>17</v>
      </c>
      <c r="J11" s="76" t="s">
        <v>18</v>
      </c>
      <c r="K11" s="76" t="s">
        <v>19</v>
      </c>
      <c r="L11" s="76" t="s">
        <v>20</v>
      </c>
      <c r="M11" s="76" t="s">
        <v>35</v>
      </c>
      <c r="N11" s="76" t="s">
        <v>90</v>
      </c>
      <c r="O11" s="101" t="s">
        <v>91</v>
      </c>
      <c r="P11" s="7"/>
      <c r="Q11" s="104" t="s">
        <v>23</v>
      </c>
      <c r="R11" s="111">
        <v>51</v>
      </c>
      <c r="S11" s="112">
        <f>COUNTIF($B$12:$O$116,"Istologia")</f>
        <v>51</v>
      </c>
    </row>
    <row r="12" spans="2:21" ht="25" customHeight="1" x14ac:dyDescent="0.15">
      <c r="B12" s="45" t="s">
        <v>22</v>
      </c>
      <c r="C12" s="63">
        <v>46083</v>
      </c>
      <c r="D12" s="97" t="s">
        <v>23</v>
      </c>
      <c r="E12" s="46" t="s">
        <v>23</v>
      </c>
      <c r="F12" s="46" t="s">
        <v>23</v>
      </c>
      <c r="G12" s="137" t="s">
        <v>25</v>
      </c>
      <c r="H12" s="137" t="s">
        <v>25</v>
      </c>
      <c r="I12" s="47"/>
      <c r="J12" s="47"/>
      <c r="K12" s="153" t="s">
        <v>24</v>
      </c>
      <c r="L12" s="153" t="s">
        <v>24</v>
      </c>
      <c r="M12" s="153" t="s">
        <v>24</v>
      </c>
      <c r="N12" s="47"/>
      <c r="O12" s="48"/>
      <c r="P12" s="8"/>
      <c r="Q12" s="34" t="s">
        <v>21</v>
      </c>
      <c r="R12" s="111">
        <v>44</v>
      </c>
      <c r="S12" s="112">
        <f>COUNTIF($B$12:$O$116,"Anatomia I")</f>
        <v>44</v>
      </c>
    </row>
    <row r="13" spans="2:21" ht="25" customHeight="1" x14ac:dyDescent="0.15">
      <c r="B13" s="16" t="s">
        <v>26</v>
      </c>
      <c r="C13" s="64">
        <v>46084</v>
      </c>
      <c r="D13" s="71" t="s">
        <v>21</v>
      </c>
      <c r="E13" s="21" t="s">
        <v>21</v>
      </c>
      <c r="F13" s="21" t="s">
        <v>21</v>
      </c>
      <c r="G13" s="79" t="s">
        <v>39</v>
      </c>
      <c r="H13" s="79" t="s">
        <v>39</v>
      </c>
      <c r="I13" s="13"/>
      <c r="K13" s="19" t="s">
        <v>24</v>
      </c>
      <c r="L13" s="19" t="s">
        <v>24</v>
      </c>
      <c r="M13" s="19" t="s">
        <v>24</v>
      </c>
      <c r="N13" s="13"/>
      <c r="O13" s="20"/>
      <c r="Q13" s="105" t="s">
        <v>25</v>
      </c>
      <c r="R13" s="111">
        <v>36</v>
      </c>
      <c r="S13" s="112">
        <f>COUNTIF($B$12:$O$116,"Biochimica")</f>
        <v>36</v>
      </c>
    </row>
    <row r="14" spans="2:21" ht="25" customHeight="1" x14ac:dyDescent="0.15">
      <c r="B14" s="16" t="s">
        <v>27</v>
      </c>
      <c r="C14" s="64">
        <v>46085</v>
      </c>
      <c r="D14" s="70" t="s">
        <v>23</v>
      </c>
      <c r="E14" s="18" t="s">
        <v>23</v>
      </c>
      <c r="F14" s="18" t="s">
        <v>23</v>
      </c>
      <c r="G14" s="22" t="s">
        <v>25</v>
      </c>
      <c r="H14" s="22" t="s">
        <v>25</v>
      </c>
      <c r="I14" s="13"/>
      <c r="K14" s="19" t="s">
        <v>24</v>
      </c>
      <c r="L14" s="19" t="s">
        <v>24</v>
      </c>
      <c r="M14" s="19" t="s">
        <v>24</v>
      </c>
      <c r="N14" s="13"/>
      <c r="O14" s="20"/>
      <c r="P14" s="8"/>
      <c r="Q14" s="106" t="s">
        <v>24</v>
      </c>
      <c r="R14" s="111">
        <v>44</v>
      </c>
      <c r="S14" s="112">
        <f>COUNTIF($B$12:$O$116,"Inglese")</f>
        <v>44</v>
      </c>
    </row>
    <row r="15" spans="2:21" ht="25" customHeight="1" x14ac:dyDescent="0.15">
      <c r="B15" s="16" t="s">
        <v>28</v>
      </c>
      <c r="C15" s="64">
        <v>46086</v>
      </c>
      <c r="D15" s="71" t="s">
        <v>21</v>
      </c>
      <c r="E15" s="21" t="s">
        <v>21</v>
      </c>
      <c r="F15" s="21" t="s">
        <v>21</v>
      </c>
      <c r="G15" s="79" t="s">
        <v>39</v>
      </c>
      <c r="H15" s="79" t="s">
        <v>39</v>
      </c>
      <c r="I15" s="13"/>
      <c r="K15" s="19" t="s">
        <v>24</v>
      </c>
      <c r="L15" s="19" t="s">
        <v>24</v>
      </c>
      <c r="M15" s="19" t="s">
        <v>24</v>
      </c>
      <c r="N15" s="13"/>
      <c r="O15" s="20"/>
      <c r="Q15" s="35" t="s">
        <v>39</v>
      </c>
      <c r="R15" s="111">
        <v>7</v>
      </c>
      <c r="S15" s="112">
        <f>COUNTIF($B$12:$O$116,"Metodo Scientifico")</f>
        <v>7</v>
      </c>
    </row>
    <row r="16" spans="2:21" ht="25" customHeight="1" x14ac:dyDescent="0.15">
      <c r="B16" s="16" t="s">
        <v>29</v>
      </c>
      <c r="C16" s="64">
        <v>46087</v>
      </c>
      <c r="D16" s="70" t="s">
        <v>23</v>
      </c>
      <c r="E16" s="18" t="s">
        <v>23</v>
      </c>
      <c r="F16" s="18" t="s">
        <v>23</v>
      </c>
      <c r="G16" s="22" t="s">
        <v>25</v>
      </c>
      <c r="H16" s="22" t="s">
        <v>25</v>
      </c>
      <c r="I16" s="13"/>
      <c r="K16" s="19" t="s">
        <v>24</v>
      </c>
      <c r="L16" s="19" t="s">
        <v>24</v>
      </c>
      <c r="M16" s="19" t="s">
        <v>24</v>
      </c>
      <c r="N16" s="13"/>
      <c r="O16" s="20"/>
      <c r="Q16" s="32" t="s">
        <v>41</v>
      </c>
      <c r="R16" s="111">
        <v>22</v>
      </c>
      <c r="S16" s="112">
        <f>COUNTIF($B$12:$O$116,"Bioinformatica")</f>
        <v>22</v>
      </c>
      <c r="T16" s="28"/>
      <c r="U16" s="28"/>
    </row>
    <row r="17" spans="2:19" ht="25" customHeight="1" x14ac:dyDescent="0.15">
      <c r="B17" s="17" t="s">
        <v>30</v>
      </c>
      <c r="C17" s="65">
        <v>46088</v>
      </c>
      <c r="D17" s="162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4"/>
      <c r="Q17" s="33" t="s">
        <v>43</v>
      </c>
      <c r="R17" s="111">
        <v>22</v>
      </c>
      <c r="S17" s="112">
        <f>COUNTIF($B$12:$O$116,"Statistica Medica")</f>
        <v>22</v>
      </c>
    </row>
    <row r="18" spans="2:19" ht="25" customHeight="1" x14ac:dyDescent="0.15">
      <c r="B18" s="17" t="s">
        <v>31</v>
      </c>
      <c r="C18" s="65">
        <v>46089</v>
      </c>
      <c r="D18" s="162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4"/>
      <c r="P18" s="8"/>
      <c r="Q18" s="36" t="s">
        <v>49</v>
      </c>
      <c r="R18" s="111">
        <v>14</v>
      </c>
      <c r="S18" s="112">
        <f>COUNTIF($B$12:$O$116,"Psicologia")</f>
        <v>14</v>
      </c>
    </row>
    <row r="19" spans="2:19" ht="25" customHeight="1" x14ac:dyDescent="0.15">
      <c r="B19" s="16" t="s">
        <v>22</v>
      </c>
      <c r="C19" s="64">
        <v>46090</v>
      </c>
      <c r="D19" s="174" t="s">
        <v>85</v>
      </c>
      <c r="E19" s="175"/>
      <c r="F19" s="175"/>
      <c r="G19" s="175"/>
      <c r="H19" s="175"/>
      <c r="I19" s="175"/>
      <c r="J19" s="175"/>
      <c r="K19" s="175"/>
      <c r="L19" s="175"/>
      <c r="M19" s="175"/>
      <c r="N19" s="175"/>
      <c r="O19" s="176"/>
      <c r="Q19" s="37" t="s">
        <v>59</v>
      </c>
      <c r="R19" s="111">
        <v>15</v>
      </c>
      <c r="S19" s="112">
        <f>COUNTIF($B$12:$O$116,"Rapporto MP")</f>
        <v>15</v>
      </c>
    </row>
    <row r="20" spans="2:19" ht="25" customHeight="1" x14ac:dyDescent="0.15">
      <c r="B20" s="16" t="s">
        <v>26</v>
      </c>
      <c r="C20" s="64">
        <v>46091</v>
      </c>
      <c r="D20" s="174"/>
      <c r="E20" s="175"/>
      <c r="F20" s="175"/>
      <c r="G20" s="175"/>
      <c r="H20" s="175"/>
      <c r="I20" s="175"/>
      <c r="J20" s="175"/>
      <c r="K20" s="175"/>
      <c r="L20" s="175"/>
      <c r="M20" s="175"/>
      <c r="N20" s="175"/>
      <c r="O20" s="176"/>
      <c r="P20" s="8"/>
      <c r="Q20" s="38" t="s">
        <v>60</v>
      </c>
      <c r="R20" s="111">
        <v>14</v>
      </c>
      <c r="S20" s="112">
        <f>COUNTIF($B$12:$O$116,"DEA")</f>
        <v>14</v>
      </c>
    </row>
    <row r="21" spans="2:19" ht="25" customHeight="1" x14ac:dyDescent="0.15">
      <c r="B21" s="16" t="s">
        <v>27</v>
      </c>
      <c r="C21" s="64">
        <v>46092</v>
      </c>
      <c r="D21" s="174"/>
      <c r="E21" s="175"/>
      <c r="F21" s="175"/>
      <c r="G21" s="175"/>
      <c r="H21" s="175"/>
      <c r="I21" s="175"/>
      <c r="J21" s="175"/>
      <c r="K21" s="175"/>
      <c r="L21" s="175"/>
      <c r="M21" s="175"/>
      <c r="N21" s="175"/>
      <c r="O21" s="176"/>
      <c r="Q21" s="107" t="s">
        <v>53</v>
      </c>
      <c r="R21" s="111">
        <v>15</v>
      </c>
      <c r="S21" s="112">
        <f>COUNTIF($B$12:$O$116,"Storia")</f>
        <v>15</v>
      </c>
    </row>
    <row r="22" spans="2:19" ht="25" customHeight="1" thickBot="1" x14ac:dyDescent="0.2">
      <c r="B22" s="16" t="s">
        <v>28</v>
      </c>
      <c r="C22" s="64">
        <v>46093</v>
      </c>
      <c r="D22" s="174"/>
      <c r="E22" s="175"/>
      <c r="F22" s="175"/>
      <c r="G22" s="175"/>
      <c r="H22" s="175"/>
      <c r="I22" s="175"/>
      <c r="J22" s="175"/>
      <c r="K22" s="175"/>
      <c r="L22" s="175"/>
      <c r="M22" s="175"/>
      <c r="N22" s="175"/>
      <c r="O22" s="176"/>
      <c r="P22" s="8"/>
      <c r="Q22" s="108" t="s">
        <v>55</v>
      </c>
      <c r="R22" s="113">
        <v>14</v>
      </c>
      <c r="S22" s="114">
        <f>COUNTIF($B$12:$O$116,"bioetica")</f>
        <v>14</v>
      </c>
    </row>
    <row r="23" spans="2:19" ht="25" customHeight="1" x14ac:dyDescent="0.15">
      <c r="B23" s="16" t="s">
        <v>29</v>
      </c>
      <c r="C23" s="64">
        <v>46094</v>
      </c>
      <c r="D23" s="174"/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6"/>
    </row>
    <row r="24" spans="2:19" ht="25" customHeight="1" x14ac:dyDescent="0.15">
      <c r="B24" s="17" t="s">
        <v>30</v>
      </c>
      <c r="C24" s="65">
        <v>46095</v>
      </c>
      <c r="D24" s="162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4"/>
    </row>
    <row r="25" spans="2:19" ht="25" customHeight="1" x14ac:dyDescent="0.15">
      <c r="B25" s="17" t="s">
        <v>31</v>
      </c>
      <c r="C25" s="65">
        <v>46096</v>
      </c>
      <c r="D25" s="162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4"/>
    </row>
    <row r="26" spans="2:19" ht="25" customHeight="1" x14ac:dyDescent="0.15">
      <c r="B26" s="16" t="s">
        <v>22</v>
      </c>
      <c r="C26" s="64">
        <v>46097</v>
      </c>
      <c r="D26" s="70" t="s">
        <v>23</v>
      </c>
      <c r="E26" s="18" t="s">
        <v>23</v>
      </c>
      <c r="F26" s="18" t="s">
        <v>23</v>
      </c>
      <c r="G26" s="22" t="s">
        <v>25</v>
      </c>
      <c r="H26" s="22" t="s">
        <v>25</v>
      </c>
      <c r="I26" s="13"/>
      <c r="K26" s="19" t="s">
        <v>24</v>
      </c>
      <c r="L26" s="19" t="s">
        <v>24</v>
      </c>
      <c r="M26" s="19" t="s">
        <v>24</v>
      </c>
      <c r="N26" s="13"/>
      <c r="O26" s="20"/>
      <c r="P26" s="8"/>
    </row>
    <row r="27" spans="2:19" ht="25" customHeight="1" x14ac:dyDescent="0.15">
      <c r="B27" s="16" t="s">
        <v>26</v>
      </c>
      <c r="C27" s="64">
        <v>46098</v>
      </c>
      <c r="D27" s="71" t="s">
        <v>21</v>
      </c>
      <c r="E27" s="21" t="s">
        <v>21</v>
      </c>
      <c r="F27" s="21" t="s">
        <v>21</v>
      </c>
      <c r="G27" s="82" t="s">
        <v>43</v>
      </c>
      <c r="H27" s="82" t="s">
        <v>43</v>
      </c>
      <c r="I27" s="13"/>
      <c r="K27" s="19" t="s">
        <v>24</v>
      </c>
      <c r="L27" s="19" t="s">
        <v>24</v>
      </c>
      <c r="M27" s="19" t="s">
        <v>24</v>
      </c>
      <c r="N27" s="13"/>
      <c r="O27" s="20"/>
    </row>
    <row r="28" spans="2:19" ht="25" customHeight="1" x14ac:dyDescent="0.15">
      <c r="B28" s="16" t="s">
        <v>27</v>
      </c>
      <c r="C28" s="64">
        <v>46099</v>
      </c>
      <c r="D28" s="70" t="s">
        <v>23</v>
      </c>
      <c r="E28" s="18" t="s">
        <v>23</v>
      </c>
      <c r="F28" s="18" t="s">
        <v>23</v>
      </c>
      <c r="G28" s="22" t="s">
        <v>25</v>
      </c>
      <c r="H28" s="22" t="s">
        <v>25</v>
      </c>
      <c r="I28" s="13"/>
      <c r="K28" s="19" t="s">
        <v>24</v>
      </c>
      <c r="L28" s="19" t="s">
        <v>24</v>
      </c>
      <c r="M28" s="19" t="s">
        <v>24</v>
      </c>
      <c r="N28" s="13"/>
      <c r="O28" s="20"/>
      <c r="P28" s="8"/>
    </row>
    <row r="29" spans="2:19" ht="25" customHeight="1" x14ac:dyDescent="0.15">
      <c r="B29" s="16" t="s">
        <v>28</v>
      </c>
      <c r="C29" s="64">
        <v>46100</v>
      </c>
      <c r="D29" s="71" t="s">
        <v>21</v>
      </c>
      <c r="E29" s="21" t="s">
        <v>21</v>
      </c>
      <c r="F29" s="21" t="s">
        <v>21</v>
      </c>
      <c r="G29" s="79" t="s">
        <v>39</v>
      </c>
      <c r="H29" s="79" t="s">
        <v>39</v>
      </c>
      <c r="I29" s="79" t="s">
        <v>39</v>
      </c>
      <c r="K29" s="19" t="s">
        <v>24</v>
      </c>
      <c r="L29" s="19" t="s">
        <v>24</v>
      </c>
      <c r="M29" s="19" t="s">
        <v>24</v>
      </c>
      <c r="N29" s="13"/>
      <c r="O29" s="20"/>
    </row>
    <row r="30" spans="2:19" ht="25" customHeight="1" x14ac:dyDescent="0.15">
      <c r="B30" s="16" t="s">
        <v>29</v>
      </c>
      <c r="C30" s="64">
        <v>46101</v>
      </c>
      <c r="D30" s="70" t="s">
        <v>23</v>
      </c>
      <c r="E30" s="18" t="s">
        <v>23</v>
      </c>
      <c r="F30" s="18" t="s">
        <v>23</v>
      </c>
      <c r="G30" s="22" t="s">
        <v>25</v>
      </c>
      <c r="H30" s="22" t="s">
        <v>25</v>
      </c>
      <c r="I30" s="13"/>
      <c r="K30" s="19" t="s">
        <v>24</v>
      </c>
      <c r="L30" s="19" t="s">
        <v>24</v>
      </c>
      <c r="M30" s="19" t="s">
        <v>24</v>
      </c>
      <c r="N30" s="13"/>
      <c r="O30" s="20"/>
    </row>
    <row r="31" spans="2:19" ht="25" customHeight="1" x14ac:dyDescent="0.15">
      <c r="B31" s="17" t="s">
        <v>30</v>
      </c>
      <c r="C31" s="65">
        <v>46102</v>
      </c>
      <c r="D31" s="162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4"/>
    </row>
    <row r="32" spans="2:19" ht="25" customHeight="1" x14ac:dyDescent="0.15">
      <c r="B32" s="17" t="s">
        <v>31</v>
      </c>
      <c r="C32" s="65">
        <v>46103</v>
      </c>
      <c r="D32" s="162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4"/>
      <c r="P32" s="8"/>
    </row>
    <row r="33" spans="2:16" ht="25" customHeight="1" x14ac:dyDescent="0.15">
      <c r="B33" s="16" t="s">
        <v>22</v>
      </c>
      <c r="C33" s="64">
        <v>46104</v>
      </c>
      <c r="D33" s="174" t="s">
        <v>85</v>
      </c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6"/>
    </row>
    <row r="34" spans="2:16" ht="25" customHeight="1" x14ac:dyDescent="0.15">
      <c r="B34" s="16" t="s">
        <v>26</v>
      </c>
      <c r="C34" s="64">
        <v>46105</v>
      </c>
      <c r="D34" s="174"/>
      <c r="E34" s="175"/>
      <c r="F34" s="175"/>
      <c r="G34" s="175"/>
      <c r="H34" s="175"/>
      <c r="I34" s="175"/>
      <c r="J34" s="175"/>
      <c r="K34" s="175"/>
      <c r="L34" s="175"/>
      <c r="M34" s="175"/>
      <c r="N34" s="175"/>
      <c r="O34" s="176"/>
      <c r="P34" s="8"/>
    </row>
    <row r="35" spans="2:16" ht="25" customHeight="1" x14ac:dyDescent="0.15">
      <c r="B35" s="16" t="s">
        <v>27</v>
      </c>
      <c r="C35" s="64">
        <v>46106</v>
      </c>
      <c r="D35" s="174"/>
      <c r="E35" s="175"/>
      <c r="F35" s="175"/>
      <c r="G35" s="175"/>
      <c r="H35" s="175"/>
      <c r="I35" s="175"/>
      <c r="J35" s="175"/>
      <c r="K35" s="175"/>
      <c r="L35" s="175"/>
      <c r="M35" s="175"/>
      <c r="N35" s="175"/>
      <c r="O35" s="176"/>
    </row>
    <row r="36" spans="2:16" ht="25" customHeight="1" x14ac:dyDescent="0.15">
      <c r="B36" s="16" t="s">
        <v>28</v>
      </c>
      <c r="C36" s="64">
        <v>46107</v>
      </c>
      <c r="D36" s="174"/>
      <c r="E36" s="175"/>
      <c r="F36" s="175"/>
      <c r="G36" s="175"/>
      <c r="H36" s="175"/>
      <c r="I36" s="175"/>
      <c r="J36" s="175"/>
      <c r="K36" s="175"/>
      <c r="L36" s="175"/>
      <c r="M36" s="175"/>
      <c r="N36" s="175"/>
      <c r="O36" s="176"/>
      <c r="P36" s="8"/>
    </row>
    <row r="37" spans="2:16" ht="25" customHeight="1" x14ac:dyDescent="0.15">
      <c r="B37" s="16" t="s">
        <v>29</v>
      </c>
      <c r="C37" s="64">
        <v>46108</v>
      </c>
      <c r="D37" s="174"/>
      <c r="E37" s="175"/>
      <c r="F37" s="175"/>
      <c r="G37" s="175"/>
      <c r="H37" s="175"/>
      <c r="I37" s="175"/>
      <c r="J37" s="175"/>
      <c r="K37" s="175"/>
      <c r="L37" s="175"/>
      <c r="M37" s="175"/>
      <c r="N37" s="175"/>
      <c r="O37" s="176"/>
    </row>
    <row r="38" spans="2:16" ht="25" customHeight="1" x14ac:dyDescent="0.15">
      <c r="B38" s="17" t="s">
        <v>30</v>
      </c>
      <c r="C38" s="65">
        <v>46109</v>
      </c>
      <c r="D38" s="162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4"/>
    </row>
    <row r="39" spans="2:16" ht="25" customHeight="1" x14ac:dyDescent="0.15">
      <c r="B39" s="17" t="s">
        <v>31</v>
      </c>
      <c r="C39" s="65">
        <v>46110</v>
      </c>
      <c r="D39" s="162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4"/>
      <c r="P39" s="9"/>
    </row>
    <row r="40" spans="2:16" ht="25" customHeight="1" x14ac:dyDescent="0.15">
      <c r="B40" s="16" t="s">
        <v>22</v>
      </c>
      <c r="C40" s="64">
        <v>46111</v>
      </c>
      <c r="D40" s="70" t="s">
        <v>23</v>
      </c>
      <c r="E40" s="18" t="s">
        <v>23</v>
      </c>
      <c r="F40" s="18" t="s">
        <v>23</v>
      </c>
      <c r="G40" s="22" t="s">
        <v>25</v>
      </c>
      <c r="H40" s="22" t="s">
        <v>25</v>
      </c>
      <c r="I40" s="13"/>
      <c r="K40" s="60" t="s">
        <v>69</v>
      </c>
      <c r="L40" s="60" t="s">
        <v>69</v>
      </c>
      <c r="M40" s="60" t="s">
        <v>69</v>
      </c>
      <c r="N40" s="13"/>
      <c r="O40" s="20"/>
      <c r="P40" s="9"/>
    </row>
    <row r="41" spans="2:16" ht="25" customHeight="1" x14ac:dyDescent="0.15">
      <c r="B41" s="16" t="s">
        <v>26</v>
      </c>
      <c r="C41" s="64">
        <v>46112</v>
      </c>
      <c r="D41" s="71" t="s">
        <v>21</v>
      </c>
      <c r="E41" s="21" t="s">
        <v>21</v>
      </c>
      <c r="F41" s="21" t="s">
        <v>21</v>
      </c>
      <c r="G41" s="82" t="s">
        <v>43</v>
      </c>
      <c r="H41" s="82" t="s">
        <v>43</v>
      </c>
      <c r="I41" s="13"/>
      <c r="K41" s="60" t="s">
        <v>69</v>
      </c>
      <c r="L41" s="60" t="s">
        <v>69</v>
      </c>
      <c r="M41" s="60" t="s">
        <v>69</v>
      </c>
      <c r="N41" s="13"/>
      <c r="O41" s="20"/>
      <c r="P41" s="9"/>
    </row>
    <row r="42" spans="2:16" ht="25" customHeight="1" x14ac:dyDescent="0.15">
      <c r="B42" s="16" t="s">
        <v>27</v>
      </c>
      <c r="C42" s="64">
        <v>46113</v>
      </c>
      <c r="D42" s="70" t="s">
        <v>23</v>
      </c>
      <c r="E42" s="18" t="s">
        <v>23</v>
      </c>
      <c r="F42" s="18" t="s">
        <v>23</v>
      </c>
      <c r="G42" s="22" t="s">
        <v>25</v>
      </c>
      <c r="H42" s="22" t="s">
        <v>25</v>
      </c>
      <c r="I42" s="13"/>
      <c r="K42" s="60" t="s">
        <v>69</v>
      </c>
      <c r="L42" s="60" t="s">
        <v>69</v>
      </c>
      <c r="M42" s="60" t="s">
        <v>69</v>
      </c>
      <c r="N42" s="13"/>
      <c r="O42" s="20"/>
      <c r="P42" s="9"/>
    </row>
    <row r="43" spans="2:16" ht="25" customHeight="1" x14ac:dyDescent="0.15">
      <c r="B43" s="16" t="s">
        <v>28</v>
      </c>
      <c r="C43" s="64">
        <v>46114</v>
      </c>
      <c r="D43" s="71" t="s">
        <v>21</v>
      </c>
      <c r="E43" s="21" t="s">
        <v>21</v>
      </c>
      <c r="F43" s="21" t="s">
        <v>21</v>
      </c>
      <c r="G43" s="82" t="s">
        <v>43</v>
      </c>
      <c r="H43" s="82" t="s">
        <v>43</v>
      </c>
      <c r="I43" s="13"/>
      <c r="K43" s="67" t="s">
        <v>41</v>
      </c>
      <c r="L43" s="67" t="s">
        <v>41</v>
      </c>
      <c r="M43" s="67" t="s">
        <v>41</v>
      </c>
      <c r="N43" s="13"/>
      <c r="O43" s="20"/>
    </row>
    <row r="44" spans="2:16" ht="25" customHeight="1" x14ac:dyDescent="0.15">
      <c r="B44" s="16" t="s">
        <v>29</v>
      </c>
      <c r="C44" s="64">
        <v>46115</v>
      </c>
      <c r="D44" s="162"/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4"/>
    </row>
    <row r="45" spans="2:16" ht="25" customHeight="1" x14ac:dyDescent="0.15">
      <c r="B45" s="17" t="s">
        <v>30</v>
      </c>
      <c r="C45" s="65">
        <v>46116</v>
      </c>
      <c r="D45" s="162"/>
      <c r="E45" s="163"/>
      <c r="F45" s="163"/>
      <c r="G45" s="163"/>
      <c r="H45" s="163"/>
      <c r="I45" s="163"/>
      <c r="J45" s="163"/>
      <c r="K45" s="163"/>
      <c r="L45" s="163"/>
      <c r="M45" s="163"/>
      <c r="N45" s="163"/>
      <c r="O45" s="164"/>
    </row>
    <row r="46" spans="2:16" ht="25" customHeight="1" x14ac:dyDescent="0.15">
      <c r="B46" s="17" t="s">
        <v>31</v>
      </c>
      <c r="C46" s="65">
        <v>46117</v>
      </c>
      <c r="D46" s="162"/>
      <c r="E46" s="163"/>
      <c r="F46" s="163"/>
      <c r="G46" s="163"/>
      <c r="H46" s="163"/>
      <c r="I46" s="163"/>
      <c r="J46" s="163"/>
      <c r="K46" s="163"/>
      <c r="L46" s="163"/>
      <c r="M46" s="163"/>
      <c r="N46" s="163"/>
      <c r="O46" s="164"/>
    </row>
    <row r="47" spans="2:16" ht="25" customHeight="1" x14ac:dyDescent="0.15">
      <c r="B47" s="17" t="s">
        <v>22</v>
      </c>
      <c r="C47" s="65">
        <v>46118</v>
      </c>
      <c r="D47" s="162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4"/>
    </row>
    <row r="48" spans="2:16" ht="25" customHeight="1" x14ac:dyDescent="0.15">
      <c r="B48" s="16" t="s">
        <v>26</v>
      </c>
      <c r="C48" s="64">
        <v>46119</v>
      </c>
      <c r="D48" s="243" t="s">
        <v>85</v>
      </c>
      <c r="E48" s="244"/>
      <c r="F48" s="244"/>
      <c r="G48" s="244"/>
      <c r="H48" s="244"/>
      <c r="I48" s="244"/>
      <c r="J48" s="244"/>
      <c r="K48" s="244"/>
      <c r="L48" s="244"/>
      <c r="M48" s="244"/>
      <c r="N48" s="244"/>
      <c r="O48" s="245"/>
    </row>
    <row r="49" spans="2:16" ht="25" customHeight="1" x14ac:dyDescent="0.15">
      <c r="B49" s="16" t="s">
        <v>27</v>
      </c>
      <c r="C49" s="64">
        <v>46120</v>
      </c>
      <c r="D49" s="243"/>
      <c r="E49" s="244"/>
      <c r="F49" s="244"/>
      <c r="G49" s="244"/>
      <c r="H49" s="244"/>
      <c r="I49" s="244"/>
      <c r="J49" s="244"/>
      <c r="K49" s="244"/>
      <c r="L49" s="244"/>
      <c r="M49" s="244"/>
      <c r="N49" s="244"/>
      <c r="O49" s="245"/>
    </row>
    <row r="50" spans="2:16" ht="25" customHeight="1" x14ac:dyDescent="0.15">
      <c r="B50" s="16" t="s">
        <v>28</v>
      </c>
      <c r="C50" s="64">
        <v>46121</v>
      </c>
      <c r="D50" s="243"/>
      <c r="E50" s="244"/>
      <c r="F50" s="244"/>
      <c r="G50" s="244"/>
      <c r="H50" s="244"/>
      <c r="I50" s="244"/>
      <c r="J50" s="244"/>
      <c r="K50" s="244"/>
      <c r="L50" s="244"/>
      <c r="M50" s="244"/>
      <c r="N50" s="244"/>
      <c r="O50" s="245"/>
    </row>
    <row r="51" spans="2:16" ht="25" customHeight="1" x14ac:dyDescent="0.15">
      <c r="B51" s="16" t="s">
        <v>29</v>
      </c>
      <c r="C51" s="64">
        <v>46122</v>
      </c>
      <c r="D51" s="243"/>
      <c r="E51" s="244"/>
      <c r="F51" s="244"/>
      <c r="G51" s="244"/>
      <c r="H51" s="244"/>
      <c r="I51" s="244"/>
      <c r="J51" s="244"/>
      <c r="K51" s="244"/>
      <c r="L51" s="244"/>
      <c r="M51" s="244"/>
      <c r="N51" s="244"/>
      <c r="O51" s="245"/>
      <c r="P51" s="8"/>
    </row>
    <row r="52" spans="2:16" ht="25" customHeight="1" x14ac:dyDescent="0.15">
      <c r="B52" s="17" t="s">
        <v>30</v>
      </c>
      <c r="C52" s="65">
        <v>46123</v>
      </c>
      <c r="D52" s="162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4"/>
      <c r="P52" s="8"/>
    </row>
    <row r="53" spans="2:16" ht="25" customHeight="1" x14ac:dyDescent="0.15">
      <c r="B53" s="17" t="s">
        <v>31</v>
      </c>
      <c r="C53" s="65">
        <v>46124</v>
      </c>
      <c r="D53" s="162"/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4"/>
      <c r="P53" s="8"/>
    </row>
    <row r="54" spans="2:16" ht="25" customHeight="1" x14ac:dyDescent="0.15">
      <c r="B54" s="16" t="s">
        <v>22</v>
      </c>
      <c r="C54" s="61">
        <v>46125</v>
      </c>
      <c r="D54" s="70" t="s">
        <v>23</v>
      </c>
      <c r="E54" s="18" t="s">
        <v>23</v>
      </c>
      <c r="F54" s="18" t="s">
        <v>23</v>
      </c>
      <c r="G54" s="22" t="s">
        <v>25</v>
      </c>
      <c r="H54" s="22" t="s">
        <v>25</v>
      </c>
      <c r="I54" s="13"/>
      <c r="K54" s="60" t="s">
        <v>69</v>
      </c>
      <c r="L54" s="60" t="s">
        <v>69</v>
      </c>
      <c r="M54" s="60" t="s">
        <v>69</v>
      </c>
      <c r="N54" s="13"/>
      <c r="O54" s="20"/>
    </row>
    <row r="55" spans="2:16" ht="25" customHeight="1" x14ac:dyDescent="0.15">
      <c r="B55" s="16" t="s">
        <v>26</v>
      </c>
      <c r="C55" s="61">
        <v>46126</v>
      </c>
      <c r="D55" s="71" t="s">
        <v>21</v>
      </c>
      <c r="E55" s="21" t="s">
        <v>21</v>
      </c>
      <c r="F55" s="21" t="s">
        <v>21</v>
      </c>
      <c r="G55" s="82" t="s">
        <v>43</v>
      </c>
      <c r="H55" s="82" t="s">
        <v>43</v>
      </c>
      <c r="I55" s="13"/>
      <c r="K55" s="67" t="s">
        <v>41</v>
      </c>
      <c r="L55" s="67" t="s">
        <v>41</v>
      </c>
      <c r="M55" s="67" t="s">
        <v>41</v>
      </c>
      <c r="N55" s="13"/>
      <c r="O55" s="49"/>
      <c r="P55" s="8"/>
    </row>
    <row r="56" spans="2:16" ht="25" customHeight="1" x14ac:dyDescent="0.15">
      <c r="B56" s="16" t="s">
        <v>27</v>
      </c>
      <c r="C56" s="61">
        <v>46127</v>
      </c>
      <c r="D56" s="70" t="s">
        <v>23</v>
      </c>
      <c r="E56" s="18" t="s">
        <v>23</v>
      </c>
      <c r="F56" s="18" t="s">
        <v>23</v>
      </c>
      <c r="G56" s="22" t="s">
        <v>25</v>
      </c>
      <c r="H56" s="22" t="s">
        <v>25</v>
      </c>
      <c r="I56" s="13"/>
      <c r="K56" s="67" t="s">
        <v>41</v>
      </c>
      <c r="L56" s="67" t="s">
        <v>41</v>
      </c>
      <c r="M56" s="67" t="s">
        <v>41</v>
      </c>
      <c r="N56" s="13"/>
      <c r="O56" s="49"/>
    </row>
    <row r="57" spans="2:16" ht="25" customHeight="1" x14ac:dyDescent="0.15">
      <c r="B57" s="16" t="s">
        <v>28</v>
      </c>
      <c r="C57" s="61">
        <v>46128</v>
      </c>
      <c r="D57" s="71" t="s">
        <v>21</v>
      </c>
      <c r="E57" s="21" t="s">
        <v>21</v>
      </c>
      <c r="F57" s="21" t="s">
        <v>21</v>
      </c>
      <c r="G57" s="82" t="s">
        <v>43</v>
      </c>
      <c r="H57" s="82" t="s">
        <v>43</v>
      </c>
      <c r="I57" s="13"/>
      <c r="K57" s="67" t="s">
        <v>41</v>
      </c>
      <c r="L57" s="60" t="s">
        <v>69</v>
      </c>
      <c r="M57" s="60" t="s">
        <v>69</v>
      </c>
      <c r="N57" s="13"/>
      <c r="O57" s="49"/>
    </row>
    <row r="58" spans="2:16" ht="25" customHeight="1" x14ac:dyDescent="0.15">
      <c r="B58" s="16" t="s">
        <v>29</v>
      </c>
      <c r="C58" s="61">
        <v>46129</v>
      </c>
      <c r="D58" s="70" t="s">
        <v>23</v>
      </c>
      <c r="E58" s="18" t="s">
        <v>23</v>
      </c>
      <c r="F58" s="18" t="s">
        <v>23</v>
      </c>
      <c r="G58" s="22" t="s">
        <v>25</v>
      </c>
      <c r="H58" s="22" t="s">
        <v>25</v>
      </c>
      <c r="I58" s="13"/>
      <c r="K58" s="67" t="s">
        <v>41</v>
      </c>
      <c r="L58" s="67" t="s">
        <v>41</v>
      </c>
      <c r="M58" s="67" t="s">
        <v>41</v>
      </c>
      <c r="N58" s="13"/>
      <c r="O58" s="49"/>
    </row>
    <row r="59" spans="2:16" ht="25" customHeight="1" x14ac:dyDescent="0.15">
      <c r="B59" s="17" t="s">
        <v>30</v>
      </c>
      <c r="C59" s="65">
        <v>46130</v>
      </c>
      <c r="D59" s="162"/>
      <c r="E59" s="163"/>
      <c r="F59" s="163"/>
      <c r="G59" s="163"/>
      <c r="H59" s="163"/>
      <c r="I59" s="163"/>
      <c r="J59" s="163"/>
      <c r="K59" s="163"/>
      <c r="L59" s="163"/>
      <c r="M59" s="163"/>
      <c r="N59" s="163"/>
      <c r="O59" s="164"/>
      <c r="P59" s="8"/>
    </row>
    <row r="60" spans="2:16" ht="25" customHeight="1" x14ac:dyDescent="0.15">
      <c r="B60" s="17" t="s">
        <v>31</v>
      </c>
      <c r="C60" s="65">
        <v>46131</v>
      </c>
      <c r="D60" s="162"/>
      <c r="E60" s="163"/>
      <c r="F60" s="163"/>
      <c r="G60" s="163"/>
      <c r="H60" s="163"/>
      <c r="I60" s="163"/>
      <c r="J60" s="163"/>
      <c r="K60" s="163"/>
      <c r="L60" s="163"/>
      <c r="M60" s="163"/>
      <c r="N60" s="163"/>
      <c r="O60" s="164"/>
    </row>
    <row r="61" spans="2:16" ht="25" customHeight="1" x14ac:dyDescent="0.15">
      <c r="B61" s="16" t="s">
        <v>22</v>
      </c>
      <c r="C61" s="61">
        <v>46132</v>
      </c>
      <c r="D61" s="174" t="s">
        <v>85</v>
      </c>
      <c r="E61" s="175"/>
      <c r="F61" s="175"/>
      <c r="G61" s="175"/>
      <c r="H61" s="175"/>
      <c r="I61" s="175"/>
      <c r="J61" s="175"/>
      <c r="K61" s="175"/>
      <c r="L61" s="175"/>
      <c r="M61" s="175"/>
      <c r="N61" s="175"/>
      <c r="O61" s="176"/>
    </row>
    <row r="62" spans="2:16" ht="25" customHeight="1" x14ac:dyDescent="0.15">
      <c r="B62" s="16" t="s">
        <v>26</v>
      </c>
      <c r="C62" s="61">
        <v>46133</v>
      </c>
      <c r="D62" s="174"/>
      <c r="E62" s="175"/>
      <c r="F62" s="175"/>
      <c r="G62" s="175"/>
      <c r="H62" s="175"/>
      <c r="I62" s="175"/>
      <c r="J62" s="175"/>
      <c r="K62" s="175"/>
      <c r="L62" s="175"/>
      <c r="M62" s="175"/>
      <c r="N62" s="175"/>
      <c r="O62" s="176"/>
    </row>
    <row r="63" spans="2:16" ht="25" customHeight="1" x14ac:dyDescent="0.15">
      <c r="B63" s="16" t="s">
        <v>27</v>
      </c>
      <c r="C63" s="61">
        <v>46134</v>
      </c>
      <c r="D63" s="174"/>
      <c r="E63" s="175"/>
      <c r="F63" s="175"/>
      <c r="G63" s="175"/>
      <c r="H63" s="175"/>
      <c r="I63" s="175"/>
      <c r="J63" s="175"/>
      <c r="K63" s="175"/>
      <c r="L63" s="175"/>
      <c r="M63" s="175"/>
      <c r="N63" s="175"/>
      <c r="O63" s="176"/>
      <c r="P63" s="8"/>
    </row>
    <row r="64" spans="2:16" ht="25" customHeight="1" x14ac:dyDescent="0.15">
      <c r="B64" s="16" t="s">
        <v>28</v>
      </c>
      <c r="C64" s="61">
        <v>46135</v>
      </c>
      <c r="D64" s="174"/>
      <c r="E64" s="175"/>
      <c r="F64" s="175"/>
      <c r="G64" s="175"/>
      <c r="H64" s="175"/>
      <c r="I64" s="175"/>
      <c r="J64" s="175"/>
      <c r="K64" s="175"/>
      <c r="L64" s="175"/>
      <c r="M64" s="175"/>
      <c r="N64" s="175"/>
      <c r="O64" s="176"/>
    </row>
    <row r="65" spans="2:16" ht="25" customHeight="1" x14ac:dyDescent="0.15">
      <c r="B65" s="16" t="s">
        <v>29</v>
      </c>
      <c r="C65" s="61">
        <v>46136</v>
      </c>
      <c r="D65" s="174"/>
      <c r="E65" s="175"/>
      <c r="F65" s="175"/>
      <c r="G65" s="175"/>
      <c r="H65" s="175"/>
      <c r="I65" s="175"/>
      <c r="J65" s="175"/>
      <c r="K65" s="175"/>
      <c r="L65" s="175"/>
      <c r="M65" s="175"/>
      <c r="N65" s="175"/>
      <c r="O65" s="176"/>
      <c r="P65" s="8"/>
    </row>
    <row r="66" spans="2:16" ht="25" customHeight="1" x14ac:dyDescent="0.15">
      <c r="B66" s="17" t="s">
        <v>30</v>
      </c>
      <c r="C66" s="65">
        <v>46137</v>
      </c>
      <c r="D66" s="162"/>
      <c r="E66" s="163"/>
      <c r="F66" s="163"/>
      <c r="G66" s="163"/>
      <c r="H66" s="163"/>
      <c r="I66" s="163"/>
      <c r="J66" s="163"/>
      <c r="K66" s="163"/>
      <c r="L66" s="163"/>
      <c r="M66" s="163"/>
      <c r="N66" s="163"/>
      <c r="O66" s="164"/>
    </row>
    <row r="67" spans="2:16" ht="25" customHeight="1" x14ac:dyDescent="0.15">
      <c r="B67" s="17" t="s">
        <v>31</v>
      </c>
      <c r="C67" s="65">
        <v>46138</v>
      </c>
      <c r="D67" s="162"/>
      <c r="E67" s="163"/>
      <c r="F67" s="163"/>
      <c r="G67" s="163"/>
      <c r="H67" s="163"/>
      <c r="I67" s="163"/>
      <c r="J67" s="163"/>
      <c r="K67" s="163"/>
      <c r="L67" s="163"/>
      <c r="M67" s="163"/>
      <c r="N67" s="163"/>
      <c r="O67" s="164"/>
    </row>
    <row r="68" spans="2:16" ht="25" customHeight="1" x14ac:dyDescent="0.15">
      <c r="B68" s="16" t="s">
        <v>22</v>
      </c>
      <c r="C68" s="61">
        <v>46139</v>
      </c>
      <c r="D68" s="70" t="s">
        <v>23</v>
      </c>
      <c r="E68" s="18" t="s">
        <v>23</v>
      </c>
      <c r="F68" s="18" t="s">
        <v>23</v>
      </c>
      <c r="G68" s="22" t="s">
        <v>25</v>
      </c>
      <c r="H68" s="22" t="s">
        <v>25</v>
      </c>
      <c r="I68" s="13"/>
      <c r="K68" s="67" t="s">
        <v>41</v>
      </c>
      <c r="L68" s="67" t="s">
        <v>41</v>
      </c>
      <c r="M68" s="67" t="s">
        <v>41</v>
      </c>
      <c r="N68" s="13"/>
      <c r="O68" s="20"/>
    </row>
    <row r="69" spans="2:16" ht="25" customHeight="1" x14ac:dyDescent="0.15">
      <c r="B69" s="16" t="s">
        <v>26</v>
      </c>
      <c r="C69" s="61">
        <v>46140</v>
      </c>
      <c r="D69" s="71" t="s">
        <v>21</v>
      </c>
      <c r="E69" s="21" t="s">
        <v>21</v>
      </c>
      <c r="F69" s="21" t="s">
        <v>21</v>
      </c>
      <c r="G69" s="82" t="s">
        <v>43</v>
      </c>
      <c r="H69" s="82" t="s">
        <v>43</v>
      </c>
      <c r="I69" s="13"/>
      <c r="K69" s="67" t="s">
        <v>41</v>
      </c>
      <c r="L69" s="67" t="s">
        <v>41</v>
      </c>
      <c r="M69" s="67" t="s">
        <v>41</v>
      </c>
      <c r="N69" s="13"/>
      <c r="O69" s="20"/>
      <c r="P69" s="8"/>
    </row>
    <row r="70" spans="2:16" ht="25" customHeight="1" x14ac:dyDescent="0.15">
      <c r="B70" s="16" t="s">
        <v>27</v>
      </c>
      <c r="C70" s="61">
        <v>46141</v>
      </c>
      <c r="D70" s="70" t="s">
        <v>23</v>
      </c>
      <c r="E70" s="18" t="s">
        <v>23</v>
      </c>
      <c r="F70" s="18" t="s">
        <v>23</v>
      </c>
      <c r="G70" s="22" t="s">
        <v>25</v>
      </c>
      <c r="H70" s="22" t="s">
        <v>25</v>
      </c>
      <c r="I70" s="13"/>
      <c r="K70" s="67" t="s">
        <v>41</v>
      </c>
      <c r="L70" s="67" t="s">
        <v>41</v>
      </c>
      <c r="M70" s="67" t="s">
        <v>41</v>
      </c>
      <c r="N70" s="13"/>
      <c r="O70" s="20"/>
    </row>
    <row r="71" spans="2:16" ht="25" customHeight="1" x14ac:dyDescent="0.15">
      <c r="B71" s="16" t="s">
        <v>28</v>
      </c>
      <c r="C71" s="61">
        <v>46142</v>
      </c>
      <c r="D71" s="71" t="s">
        <v>21</v>
      </c>
      <c r="E71" s="21" t="s">
        <v>21</v>
      </c>
      <c r="F71" s="21" t="s">
        <v>21</v>
      </c>
      <c r="G71" s="82" t="s">
        <v>43</v>
      </c>
      <c r="H71" s="82" t="s">
        <v>43</v>
      </c>
      <c r="I71" s="13"/>
      <c r="K71" s="44" t="s">
        <v>68</v>
      </c>
      <c r="L71" s="44" t="s">
        <v>68</v>
      </c>
      <c r="M71" s="44" t="s">
        <v>68</v>
      </c>
      <c r="N71" s="13"/>
      <c r="O71" s="20"/>
      <c r="P71" s="8"/>
    </row>
    <row r="72" spans="2:16" ht="25" customHeight="1" x14ac:dyDescent="0.15">
      <c r="B72" s="17" t="s">
        <v>29</v>
      </c>
      <c r="C72" s="65">
        <v>46143</v>
      </c>
      <c r="D72" s="162"/>
      <c r="E72" s="163"/>
      <c r="F72" s="163"/>
      <c r="G72" s="163"/>
      <c r="H72" s="163"/>
      <c r="I72" s="163"/>
      <c r="J72" s="163"/>
      <c r="K72" s="163"/>
      <c r="L72" s="163"/>
      <c r="M72" s="163"/>
      <c r="N72" s="163"/>
      <c r="O72" s="164"/>
    </row>
    <row r="73" spans="2:16" ht="25" customHeight="1" x14ac:dyDescent="0.15">
      <c r="B73" s="17" t="s">
        <v>30</v>
      </c>
      <c r="C73" s="65">
        <v>46144</v>
      </c>
      <c r="D73" s="162"/>
      <c r="E73" s="163"/>
      <c r="F73" s="163"/>
      <c r="G73" s="163"/>
      <c r="H73" s="163"/>
      <c r="I73" s="163"/>
      <c r="J73" s="163"/>
      <c r="K73" s="163"/>
      <c r="L73" s="163"/>
      <c r="M73" s="163"/>
      <c r="N73" s="163"/>
      <c r="O73" s="164"/>
      <c r="P73" s="8"/>
    </row>
    <row r="74" spans="2:16" ht="25" customHeight="1" x14ac:dyDescent="0.15">
      <c r="B74" s="17" t="s">
        <v>31</v>
      </c>
      <c r="C74" s="65">
        <v>46145</v>
      </c>
      <c r="D74" s="162"/>
      <c r="E74" s="163"/>
      <c r="F74" s="163"/>
      <c r="G74" s="163"/>
      <c r="H74" s="163"/>
      <c r="I74" s="163"/>
      <c r="J74" s="163"/>
      <c r="K74" s="163"/>
      <c r="L74" s="163"/>
      <c r="M74" s="163"/>
      <c r="N74" s="163"/>
      <c r="O74" s="164"/>
    </row>
    <row r="75" spans="2:16" ht="25" customHeight="1" x14ac:dyDescent="0.15">
      <c r="B75" s="16" t="s">
        <v>22</v>
      </c>
      <c r="C75" s="61">
        <v>46146</v>
      </c>
      <c r="D75" s="174" t="s">
        <v>85</v>
      </c>
      <c r="E75" s="175"/>
      <c r="F75" s="175"/>
      <c r="G75" s="175"/>
      <c r="H75" s="175"/>
      <c r="I75" s="175"/>
      <c r="J75" s="175"/>
      <c r="K75" s="175"/>
      <c r="L75" s="175"/>
      <c r="M75" s="175"/>
      <c r="N75" s="175"/>
      <c r="O75" s="176"/>
    </row>
    <row r="76" spans="2:16" ht="25" customHeight="1" x14ac:dyDescent="0.15">
      <c r="B76" s="16" t="s">
        <v>26</v>
      </c>
      <c r="C76" s="61">
        <v>46147</v>
      </c>
      <c r="D76" s="174"/>
      <c r="E76" s="175"/>
      <c r="F76" s="175"/>
      <c r="G76" s="175"/>
      <c r="H76" s="175"/>
      <c r="I76" s="175"/>
      <c r="J76" s="175"/>
      <c r="K76" s="175"/>
      <c r="L76" s="175"/>
      <c r="M76" s="175"/>
      <c r="N76" s="175"/>
      <c r="O76" s="176"/>
    </row>
    <row r="77" spans="2:16" ht="25" customHeight="1" x14ac:dyDescent="0.15">
      <c r="B77" s="16" t="s">
        <v>27</v>
      </c>
      <c r="C77" s="61">
        <v>46148</v>
      </c>
      <c r="D77" s="174"/>
      <c r="E77" s="175"/>
      <c r="F77" s="175"/>
      <c r="G77" s="175"/>
      <c r="H77" s="175"/>
      <c r="I77" s="175"/>
      <c r="J77" s="175"/>
      <c r="K77" s="175"/>
      <c r="L77" s="175"/>
      <c r="M77" s="175"/>
      <c r="N77" s="175"/>
      <c r="O77" s="176"/>
      <c r="P77" s="8"/>
    </row>
    <row r="78" spans="2:16" ht="25" customHeight="1" x14ac:dyDescent="0.15">
      <c r="B78" s="16" t="s">
        <v>28</v>
      </c>
      <c r="C78" s="61">
        <v>46149</v>
      </c>
      <c r="D78" s="174"/>
      <c r="E78" s="175"/>
      <c r="F78" s="175"/>
      <c r="G78" s="175"/>
      <c r="H78" s="175"/>
      <c r="I78" s="175"/>
      <c r="J78" s="175"/>
      <c r="K78" s="175"/>
      <c r="L78" s="175"/>
      <c r="M78" s="175"/>
      <c r="N78" s="175"/>
      <c r="O78" s="176"/>
    </row>
    <row r="79" spans="2:16" ht="25" customHeight="1" x14ac:dyDescent="0.15">
      <c r="B79" s="16" t="s">
        <v>29</v>
      </c>
      <c r="C79" s="61">
        <v>46150</v>
      </c>
      <c r="D79" s="174"/>
      <c r="E79" s="175"/>
      <c r="F79" s="175"/>
      <c r="G79" s="175"/>
      <c r="H79" s="175"/>
      <c r="I79" s="175"/>
      <c r="J79" s="175"/>
      <c r="K79" s="175"/>
      <c r="L79" s="175"/>
      <c r="M79" s="175"/>
      <c r="N79" s="175"/>
      <c r="O79" s="176"/>
    </row>
    <row r="80" spans="2:16" ht="25" customHeight="1" x14ac:dyDescent="0.15">
      <c r="B80" s="17" t="s">
        <v>30</v>
      </c>
      <c r="C80" s="65">
        <v>46151</v>
      </c>
      <c r="D80" s="162"/>
      <c r="E80" s="163"/>
      <c r="F80" s="163"/>
      <c r="G80" s="163"/>
      <c r="H80" s="163"/>
      <c r="I80" s="163"/>
      <c r="J80" s="163"/>
      <c r="K80" s="163"/>
      <c r="L80" s="163"/>
      <c r="M80" s="163"/>
      <c r="N80" s="163"/>
      <c r="O80" s="164"/>
      <c r="P80" s="8"/>
    </row>
    <row r="81" spans="2:15" ht="25" customHeight="1" x14ac:dyDescent="0.15">
      <c r="B81" s="17" t="s">
        <v>31</v>
      </c>
      <c r="C81" s="65">
        <v>46152</v>
      </c>
      <c r="D81" s="162"/>
      <c r="E81" s="163"/>
      <c r="F81" s="163"/>
      <c r="G81" s="163"/>
      <c r="H81" s="163"/>
      <c r="I81" s="163"/>
      <c r="J81" s="163"/>
      <c r="K81" s="163"/>
      <c r="L81" s="163"/>
      <c r="M81" s="163"/>
      <c r="N81" s="163"/>
      <c r="O81" s="164"/>
    </row>
    <row r="82" spans="2:15" ht="25" customHeight="1" x14ac:dyDescent="0.15">
      <c r="B82" s="16" t="s">
        <v>22</v>
      </c>
      <c r="C82" s="61">
        <v>46153</v>
      </c>
      <c r="D82" s="70" t="s">
        <v>23</v>
      </c>
      <c r="E82" s="18" t="s">
        <v>23</v>
      </c>
      <c r="F82" s="18" t="s">
        <v>23</v>
      </c>
      <c r="G82" s="22" t="s">
        <v>25</v>
      </c>
      <c r="H82" s="22" t="s">
        <v>25</v>
      </c>
      <c r="I82" s="24"/>
      <c r="J82" s="24"/>
      <c r="K82" s="44" t="s">
        <v>68</v>
      </c>
      <c r="L82" s="44" t="s">
        <v>68</v>
      </c>
      <c r="M82" s="44" t="s">
        <v>68</v>
      </c>
      <c r="N82" s="24"/>
      <c r="O82" s="23"/>
    </row>
    <row r="83" spans="2:15" ht="25" customHeight="1" thickBot="1" x14ac:dyDescent="0.2">
      <c r="B83" s="16" t="s">
        <v>26</v>
      </c>
      <c r="C83" s="61">
        <v>46154</v>
      </c>
      <c r="D83" s="154" t="s">
        <v>21</v>
      </c>
      <c r="E83" s="155" t="s">
        <v>21</v>
      </c>
      <c r="F83" s="155" t="s">
        <v>21</v>
      </c>
      <c r="G83" s="156" t="s">
        <v>43</v>
      </c>
      <c r="H83" s="156" t="s">
        <v>43</v>
      </c>
      <c r="I83" s="74"/>
      <c r="J83" s="74"/>
      <c r="K83" s="157" t="s">
        <v>68</v>
      </c>
      <c r="L83" s="157" t="s">
        <v>68</v>
      </c>
      <c r="M83" s="157" t="s">
        <v>68</v>
      </c>
      <c r="N83" s="74"/>
      <c r="O83" s="75"/>
    </row>
    <row r="84" spans="2:15" ht="25" customHeight="1" x14ac:dyDescent="0.15">
      <c r="B84" s="16" t="s">
        <v>27</v>
      </c>
      <c r="C84" s="61">
        <v>46155</v>
      </c>
      <c r="D84" s="249" t="s">
        <v>88</v>
      </c>
      <c r="E84" s="250"/>
      <c r="F84" s="250"/>
      <c r="G84" s="250"/>
      <c r="H84" s="250"/>
      <c r="I84" s="250"/>
      <c r="J84" s="250"/>
      <c r="K84" s="250"/>
      <c r="L84" s="250"/>
      <c r="M84" s="250"/>
      <c r="N84" s="250"/>
      <c r="O84" s="251"/>
    </row>
    <row r="85" spans="2:15" ht="25" customHeight="1" x14ac:dyDescent="0.15">
      <c r="B85" s="16" t="s">
        <v>28</v>
      </c>
      <c r="C85" s="61">
        <v>46156</v>
      </c>
      <c r="D85" s="252"/>
      <c r="E85" s="253"/>
      <c r="F85" s="253"/>
      <c r="G85" s="253"/>
      <c r="H85" s="253"/>
      <c r="I85" s="253"/>
      <c r="J85" s="253"/>
      <c r="K85" s="253"/>
      <c r="L85" s="253"/>
      <c r="M85" s="253"/>
      <c r="N85" s="253"/>
      <c r="O85" s="254"/>
    </row>
    <row r="86" spans="2:15" ht="25" customHeight="1" thickBot="1" x14ac:dyDescent="0.2">
      <c r="B86" s="16" t="s">
        <v>29</v>
      </c>
      <c r="C86" s="61">
        <v>46157</v>
      </c>
      <c r="D86" s="255"/>
      <c r="E86" s="256"/>
      <c r="F86" s="256"/>
      <c r="G86" s="256"/>
      <c r="H86" s="256"/>
      <c r="I86" s="256"/>
      <c r="J86" s="256"/>
      <c r="K86" s="256"/>
      <c r="L86" s="256"/>
      <c r="M86" s="256"/>
      <c r="N86" s="256"/>
      <c r="O86" s="257"/>
    </row>
    <row r="87" spans="2:15" ht="25" customHeight="1" x14ac:dyDescent="0.15">
      <c r="B87" s="17" t="s">
        <v>30</v>
      </c>
      <c r="C87" s="65">
        <v>46158</v>
      </c>
      <c r="D87" s="246"/>
      <c r="E87" s="247"/>
      <c r="F87" s="247"/>
      <c r="G87" s="247"/>
      <c r="H87" s="247"/>
      <c r="I87" s="247"/>
      <c r="J87" s="247"/>
      <c r="K87" s="247"/>
      <c r="L87" s="247"/>
      <c r="M87" s="247"/>
      <c r="N87" s="247"/>
      <c r="O87" s="248"/>
    </row>
    <row r="88" spans="2:15" ht="25" customHeight="1" x14ac:dyDescent="0.15">
      <c r="B88" s="17" t="s">
        <v>31</v>
      </c>
      <c r="C88" s="65">
        <v>46159</v>
      </c>
      <c r="D88" s="162"/>
      <c r="E88" s="163"/>
      <c r="F88" s="163"/>
      <c r="G88" s="163"/>
      <c r="H88" s="163"/>
      <c r="I88" s="163"/>
      <c r="J88" s="163"/>
      <c r="K88" s="163"/>
      <c r="L88" s="163"/>
      <c r="M88" s="163"/>
      <c r="N88" s="163"/>
      <c r="O88" s="164"/>
    </row>
    <row r="89" spans="2:15" ht="25" customHeight="1" x14ac:dyDescent="0.15">
      <c r="B89" s="16" t="s">
        <v>22</v>
      </c>
      <c r="C89" s="61">
        <v>46160</v>
      </c>
      <c r="D89" s="258" t="s">
        <v>85</v>
      </c>
      <c r="E89" s="259"/>
      <c r="F89" s="259"/>
      <c r="G89" s="259"/>
      <c r="H89" s="259"/>
      <c r="I89" s="259"/>
      <c r="J89" s="259"/>
      <c r="K89" s="259"/>
      <c r="L89" s="259"/>
      <c r="M89" s="259"/>
      <c r="N89" s="259"/>
      <c r="O89" s="260"/>
    </row>
    <row r="90" spans="2:15" ht="25" customHeight="1" x14ac:dyDescent="0.15">
      <c r="B90" s="16" t="s">
        <v>26</v>
      </c>
      <c r="C90" s="61">
        <v>46161</v>
      </c>
      <c r="D90" s="261"/>
      <c r="E90" s="262"/>
      <c r="F90" s="262"/>
      <c r="G90" s="262"/>
      <c r="H90" s="262"/>
      <c r="I90" s="262"/>
      <c r="J90" s="262"/>
      <c r="K90" s="262"/>
      <c r="L90" s="262"/>
      <c r="M90" s="262"/>
      <c r="N90" s="262"/>
      <c r="O90" s="263"/>
    </row>
    <row r="91" spans="2:15" ht="25" customHeight="1" x14ac:dyDescent="0.15">
      <c r="B91" s="16" t="s">
        <v>27</v>
      </c>
      <c r="C91" s="61">
        <v>46162</v>
      </c>
      <c r="D91" s="261"/>
      <c r="E91" s="262"/>
      <c r="F91" s="262"/>
      <c r="G91" s="262"/>
      <c r="H91" s="262"/>
      <c r="I91" s="262"/>
      <c r="J91" s="262"/>
      <c r="K91" s="262"/>
      <c r="L91" s="262"/>
      <c r="M91" s="262"/>
      <c r="N91" s="262"/>
      <c r="O91" s="263"/>
    </row>
    <row r="92" spans="2:15" ht="25" customHeight="1" thickBot="1" x14ac:dyDescent="0.2">
      <c r="B92" s="16" t="s">
        <v>28</v>
      </c>
      <c r="C92" s="61">
        <v>46163</v>
      </c>
      <c r="D92" s="264"/>
      <c r="E92" s="265"/>
      <c r="F92" s="265"/>
      <c r="G92" s="265"/>
      <c r="H92" s="265"/>
      <c r="I92" s="265"/>
      <c r="J92" s="265"/>
      <c r="K92" s="265"/>
      <c r="L92" s="265"/>
      <c r="M92" s="265"/>
      <c r="N92" s="265"/>
      <c r="O92" s="266"/>
    </row>
    <row r="93" spans="2:15" ht="25" customHeight="1" x14ac:dyDescent="0.15">
      <c r="B93" s="16" t="s">
        <v>29</v>
      </c>
      <c r="C93" s="61">
        <v>46164</v>
      </c>
      <c r="D93" s="158" t="s">
        <v>66</v>
      </c>
      <c r="E93" s="159" t="s">
        <v>66</v>
      </c>
      <c r="F93" s="159" t="s">
        <v>66</v>
      </c>
      <c r="G93" s="153" t="s">
        <v>24</v>
      </c>
      <c r="H93" s="153" t="s">
        <v>24</v>
      </c>
      <c r="I93" s="153" t="s">
        <v>24</v>
      </c>
      <c r="J93" s="160"/>
      <c r="K93" s="160"/>
      <c r="L93" s="160"/>
      <c r="M93" s="160"/>
      <c r="N93" s="160"/>
      <c r="O93" s="161"/>
    </row>
    <row r="94" spans="2:15" ht="25" customHeight="1" x14ac:dyDescent="0.15">
      <c r="B94" s="17" t="s">
        <v>30</v>
      </c>
      <c r="C94" s="65">
        <v>46165</v>
      </c>
      <c r="D94" s="162"/>
      <c r="E94" s="163"/>
      <c r="F94" s="163"/>
      <c r="G94" s="163"/>
      <c r="H94" s="163"/>
      <c r="I94" s="163"/>
      <c r="J94" s="163"/>
      <c r="K94" s="163"/>
      <c r="L94" s="163"/>
      <c r="M94" s="163"/>
      <c r="N94" s="163"/>
      <c r="O94" s="164"/>
    </row>
    <row r="95" spans="2:15" ht="25" customHeight="1" x14ac:dyDescent="0.15">
      <c r="B95" s="17" t="s">
        <v>31</v>
      </c>
      <c r="C95" s="65">
        <v>46166</v>
      </c>
      <c r="D95" s="162"/>
      <c r="E95" s="163"/>
      <c r="F95" s="163"/>
      <c r="G95" s="163"/>
      <c r="H95" s="163"/>
      <c r="I95" s="163"/>
      <c r="J95" s="163"/>
      <c r="K95" s="163"/>
      <c r="L95" s="163"/>
      <c r="M95" s="163"/>
      <c r="N95" s="163"/>
      <c r="O95" s="164"/>
    </row>
    <row r="96" spans="2:15" ht="25" customHeight="1" x14ac:dyDescent="0.15">
      <c r="B96" s="16" t="s">
        <v>22</v>
      </c>
      <c r="C96" s="61">
        <v>46167</v>
      </c>
      <c r="D96" s="70" t="s">
        <v>23</v>
      </c>
      <c r="E96" s="18" t="s">
        <v>23</v>
      </c>
      <c r="F96" s="18" t="s">
        <v>23</v>
      </c>
      <c r="G96" s="22" t="s">
        <v>25</v>
      </c>
      <c r="H96" s="22" t="s">
        <v>25</v>
      </c>
      <c r="I96" s="13"/>
      <c r="J96" s="50"/>
      <c r="K96" s="44" t="s">
        <v>68</v>
      </c>
      <c r="L96" s="44" t="s">
        <v>68</v>
      </c>
      <c r="M96" s="44" t="s">
        <v>68</v>
      </c>
      <c r="N96" s="50"/>
      <c r="O96" s="51"/>
    </row>
    <row r="97" spans="2:15" ht="25" customHeight="1" x14ac:dyDescent="0.15">
      <c r="B97" s="16" t="s">
        <v>26</v>
      </c>
      <c r="C97" s="61">
        <v>46168</v>
      </c>
      <c r="D97" s="71" t="s">
        <v>21</v>
      </c>
      <c r="E97" s="21" t="s">
        <v>21</v>
      </c>
      <c r="F97" s="21" t="s">
        <v>21</v>
      </c>
      <c r="G97" s="82" t="s">
        <v>43</v>
      </c>
      <c r="H97" s="82" t="s">
        <v>43</v>
      </c>
      <c r="I97" s="13"/>
      <c r="J97" s="50"/>
      <c r="K97" s="44" t="s">
        <v>68</v>
      </c>
      <c r="L97" s="44" t="s">
        <v>68</v>
      </c>
      <c r="M97" s="44" t="s">
        <v>68</v>
      </c>
      <c r="N97" s="50"/>
      <c r="O97" s="51"/>
    </row>
    <row r="98" spans="2:15" ht="25" customHeight="1" x14ac:dyDescent="0.15">
      <c r="B98" s="16" t="s">
        <v>27</v>
      </c>
      <c r="C98" s="61">
        <v>46169</v>
      </c>
      <c r="D98" s="70" t="s">
        <v>23</v>
      </c>
      <c r="E98" s="18" t="s">
        <v>23</v>
      </c>
      <c r="F98" s="18" t="s">
        <v>23</v>
      </c>
      <c r="G98" s="22" t="s">
        <v>25</v>
      </c>
      <c r="H98" s="22" t="s">
        <v>25</v>
      </c>
      <c r="I98" s="13"/>
      <c r="J98" s="50"/>
      <c r="K98" s="52" t="s">
        <v>66</v>
      </c>
      <c r="L98" s="52" t="s">
        <v>66</v>
      </c>
      <c r="M98" s="52" t="s">
        <v>66</v>
      </c>
      <c r="N98" s="50"/>
      <c r="O98" s="51"/>
    </row>
    <row r="99" spans="2:15" ht="25" customHeight="1" x14ac:dyDescent="0.15">
      <c r="B99" s="16" t="s">
        <v>28</v>
      </c>
      <c r="C99" s="61">
        <v>46170</v>
      </c>
      <c r="D99" s="71" t="s">
        <v>21</v>
      </c>
      <c r="E99" s="21" t="s">
        <v>21</v>
      </c>
      <c r="F99" s="21" t="s">
        <v>21</v>
      </c>
      <c r="G99" s="82" t="s">
        <v>43</v>
      </c>
      <c r="H99" s="82" t="s">
        <v>43</v>
      </c>
      <c r="I99" s="13"/>
      <c r="J99" s="50"/>
      <c r="K99" s="52" t="s">
        <v>66</v>
      </c>
      <c r="L99" s="52" t="s">
        <v>66</v>
      </c>
      <c r="M99" s="13"/>
      <c r="N99" s="50"/>
      <c r="O99" s="51"/>
    </row>
    <row r="100" spans="2:15" ht="25" customHeight="1" x14ac:dyDescent="0.15">
      <c r="B100" s="16" t="s">
        <v>29</v>
      </c>
      <c r="C100" s="61">
        <v>46171</v>
      </c>
      <c r="D100" s="70" t="s">
        <v>23</v>
      </c>
      <c r="E100" s="18" t="s">
        <v>23</v>
      </c>
      <c r="F100" s="18" t="s">
        <v>23</v>
      </c>
      <c r="G100" s="22" t="s">
        <v>25</v>
      </c>
      <c r="H100" s="22" t="s">
        <v>25</v>
      </c>
      <c r="I100" s="13"/>
      <c r="J100" s="50"/>
      <c r="K100" s="52" t="s">
        <v>66</v>
      </c>
      <c r="L100" s="52" t="s">
        <v>66</v>
      </c>
      <c r="M100" s="52" t="s">
        <v>66</v>
      </c>
      <c r="N100" s="50"/>
      <c r="O100" s="51"/>
    </row>
    <row r="101" spans="2:15" ht="25" customHeight="1" x14ac:dyDescent="0.15">
      <c r="B101" s="17" t="s">
        <v>30</v>
      </c>
      <c r="C101" s="65">
        <v>46172</v>
      </c>
      <c r="D101" s="162"/>
      <c r="E101" s="163"/>
      <c r="F101" s="163"/>
      <c r="G101" s="163"/>
      <c r="H101" s="163"/>
      <c r="I101" s="163"/>
      <c r="J101" s="163"/>
      <c r="K101" s="163"/>
      <c r="L101" s="163"/>
      <c r="M101" s="163"/>
      <c r="N101" s="163"/>
      <c r="O101" s="164"/>
    </row>
    <row r="102" spans="2:15" ht="25" customHeight="1" x14ac:dyDescent="0.15">
      <c r="B102" s="17" t="s">
        <v>31</v>
      </c>
      <c r="C102" s="65">
        <v>46173</v>
      </c>
      <c r="D102" s="162"/>
      <c r="E102" s="163"/>
      <c r="F102" s="163"/>
      <c r="G102" s="163"/>
      <c r="H102" s="163"/>
      <c r="I102" s="163"/>
      <c r="J102" s="163"/>
      <c r="K102" s="163"/>
      <c r="L102" s="163"/>
      <c r="M102" s="163"/>
      <c r="N102" s="163"/>
      <c r="O102" s="164"/>
    </row>
    <row r="103" spans="2:15" ht="25" customHeight="1" x14ac:dyDescent="0.15">
      <c r="B103" s="16" t="s">
        <v>22</v>
      </c>
      <c r="C103" s="61">
        <v>46174</v>
      </c>
      <c r="D103" s="162"/>
      <c r="E103" s="163"/>
      <c r="F103" s="163"/>
      <c r="G103" s="163"/>
      <c r="H103" s="163"/>
      <c r="I103" s="163"/>
      <c r="J103" s="163"/>
      <c r="K103" s="163"/>
      <c r="L103" s="163"/>
      <c r="M103" s="163"/>
      <c r="N103" s="163"/>
      <c r="O103" s="164"/>
    </row>
    <row r="104" spans="2:15" ht="25" customHeight="1" x14ac:dyDescent="0.15">
      <c r="B104" s="17" t="s">
        <v>26</v>
      </c>
      <c r="C104" s="65">
        <v>46175</v>
      </c>
      <c r="D104" s="162"/>
      <c r="E104" s="163"/>
      <c r="F104" s="163"/>
      <c r="G104" s="163"/>
      <c r="H104" s="163"/>
      <c r="I104" s="163"/>
      <c r="J104" s="163"/>
      <c r="K104" s="163"/>
      <c r="L104" s="163"/>
      <c r="M104" s="163"/>
      <c r="N104" s="163"/>
      <c r="O104" s="164"/>
    </row>
    <row r="105" spans="2:15" ht="25" customHeight="1" x14ac:dyDescent="0.15">
      <c r="B105" s="16" t="s">
        <v>27</v>
      </c>
      <c r="C105" s="61">
        <v>46176</v>
      </c>
      <c r="D105" s="138" t="s">
        <v>60</v>
      </c>
      <c r="E105" s="59" t="s">
        <v>60</v>
      </c>
      <c r="F105" s="59" t="s">
        <v>60</v>
      </c>
      <c r="G105" s="52" t="s">
        <v>66</v>
      </c>
      <c r="H105" s="52" t="s">
        <v>66</v>
      </c>
      <c r="I105" s="52" t="s">
        <v>66</v>
      </c>
      <c r="J105" s="50"/>
      <c r="K105" s="19" t="s">
        <v>24</v>
      </c>
      <c r="L105" s="19" t="s">
        <v>24</v>
      </c>
      <c r="M105" s="13"/>
      <c r="N105" s="50"/>
      <c r="O105" s="51"/>
    </row>
    <row r="106" spans="2:15" ht="25" customHeight="1" x14ac:dyDescent="0.15">
      <c r="B106" s="16" t="s">
        <v>28</v>
      </c>
      <c r="C106" s="61">
        <v>46177</v>
      </c>
      <c r="D106" s="138" t="s">
        <v>60</v>
      </c>
      <c r="E106" s="59" t="s">
        <v>60</v>
      </c>
      <c r="F106" s="59" t="s">
        <v>60</v>
      </c>
      <c r="G106" s="82" t="s">
        <v>43</v>
      </c>
      <c r="H106" s="82" t="s">
        <v>43</v>
      </c>
      <c r="I106" s="50"/>
      <c r="J106" s="50"/>
      <c r="K106" s="68" t="s">
        <v>67</v>
      </c>
      <c r="L106" s="68" t="s">
        <v>67</v>
      </c>
      <c r="M106" s="68" t="s">
        <v>67</v>
      </c>
      <c r="N106" s="50"/>
      <c r="O106" s="51"/>
    </row>
    <row r="107" spans="2:15" ht="25" customHeight="1" x14ac:dyDescent="0.15">
      <c r="B107" s="16" t="s">
        <v>29</v>
      </c>
      <c r="C107" s="61">
        <v>46178</v>
      </c>
      <c r="D107" s="138" t="s">
        <v>60</v>
      </c>
      <c r="E107" s="59" t="s">
        <v>60</v>
      </c>
      <c r="F107" s="59" t="s">
        <v>60</v>
      </c>
      <c r="G107" s="68" t="s">
        <v>67</v>
      </c>
      <c r="H107" s="68" t="s">
        <v>67</v>
      </c>
      <c r="I107" s="68" t="s">
        <v>67</v>
      </c>
      <c r="J107" s="50"/>
      <c r="K107" s="19" t="s">
        <v>24</v>
      </c>
      <c r="L107" s="19" t="s">
        <v>24</v>
      </c>
      <c r="M107" s="13"/>
      <c r="N107" s="50"/>
      <c r="O107" s="51"/>
    </row>
    <row r="108" spans="2:15" ht="25" customHeight="1" x14ac:dyDescent="0.15">
      <c r="B108" s="17" t="s">
        <v>30</v>
      </c>
      <c r="C108" s="65">
        <v>46179</v>
      </c>
      <c r="D108" s="162"/>
      <c r="E108" s="163"/>
      <c r="F108" s="163"/>
      <c r="G108" s="163"/>
      <c r="H108" s="163"/>
      <c r="I108" s="163"/>
      <c r="J108" s="163"/>
      <c r="K108" s="163"/>
      <c r="L108" s="163"/>
      <c r="M108" s="163"/>
      <c r="N108" s="163"/>
      <c r="O108" s="164"/>
    </row>
    <row r="109" spans="2:15" ht="25" customHeight="1" x14ac:dyDescent="0.15">
      <c r="B109" s="17" t="s">
        <v>31</v>
      </c>
      <c r="C109" s="65">
        <v>46180</v>
      </c>
      <c r="D109" s="162"/>
      <c r="E109" s="163"/>
      <c r="F109" s="163"/>
      <c r="G109" s="163"/>
      <c r="H109" s="163"/>
      <c r="I109" s="163"/>
      <c r="J109" s="163"/>
      <c r="K109" s="163"/>
      <c r="L109" s="163"/>
      <c r="M109" s="163"/>
      <c r="N109" s="163"/>
      <c r="O109" s="164"/>
    </row>
    <row r="110" spans="2:15" ht="25" customHeight="1" x14ac:dyDescent="0.15">
      <c r="B110" s="16" t="s">
        <v>22</v>
      </c>
      <c r="C110" s="61">
        <v>46181</v>
      </c>
      <c r="D110" s="69"/>
      <c r="E110" s="59" t="s">
        <v>60</v>
      </c>
      <c r="F110" s="59" t="s">
        <v>60</v>
      </c>
      <c r="G110" s="68" t="s">
        <v>67</v>
      </c>
      <c r="H110" s="68" t="s">
        <v>67</v>
      </c>
      <c r="I110" s="68" t="s">
        <v>67</v>
      </c>
      <c r="J110" s="24"/>
      <c r="K110" s="19" t="s">
        <v>24</v>
      </c>
      <c r="L110" s="19" t="s">
        <v>24</v>
      </c>
      <c r="M110" s="19" t="s">
        <v>24</v>
      </c>
      <c r="N110" s="24"/>
      <c r="O110" s="23"/>
    </row>
    <row r="111" spans="2:15" ht="25" customHeight="1" x14ac:dyDescent="0.15">
      <c r="B111" s="16" t="s">
        <v>26</v>
      </c>
      <c r="C111" s="61">
        <v>46182</v>
      </c>
      <c r="D111" s="71" t="s">
        <v>21</v>
      </c>
      <c r="E111" s="21" t="s">
        <v>21</v>
      </c>
      <c r="F111" s="21" t="s">
        <v>21</v>
      </c>
      <c r="G111" s="19" t="s">
        <v>24</v>
      </c>
      <c r="H111" s="19" t="s">
        <v>24</v>
      </c>
      <c r="J111" s="24"/>
      <c r="K111" s="68" t="s">
        <v>67</v>
      </c>
      <c r="L111" s="68" t="s">
        <v>67</v>
      </c>
      <c r="M111" s="68" t="s">
        <v>67</v>
      </c>
      <c r="N111" s="24"/>
      <c r="O111" s="23"/>
    </row>
    <row r="112" spans="2:15" ht="25" customHeight="1" x14ac:dyDescent="0.15">
      <c r="B112" s="16" t="s">
        <v>27</v>
      </c>
      <c r="C112" s="61">
        <v>46183</v>
      </c>
      <c r="D112" s="69"/>
      <c r="E112" s="21" t="s">
        <v>21</v>
      </c>
      <c r="F112" s="21" t="s">
        <v>21</v>
      </c>
      <c r="G112" s="19" t="s">
        <v>24</v>
      </c>
      <c r="H112" s="19" t="s">
        <v>24</v>
      </c>
      <c r="I112" s="24"/>
      <c r="J112" s="24"/>
      <c r="K112" s="68" t="s">
        <v>67</v>
      </c>
      <c r="L112" s="68" t="s">
        <v>67</v>
      </c>
      <c r="M112" s="68" t="s">
        <v>67</v>
      </c>
      <c r="N112" s="24"/>
      <c r="O112" s="23"/>
    </row>
    <row r="113" spans="2:16" ht="25" customHeight="1" x14ac:dyDescent="0.15">
      <c r="B113" s="16" t="s">
        <v>28</v>
      </c>
      <c r="C113" s="61">
        <v>46184</v>
      </c>
      <c r="D113" s="138" t="s">
        <v>60</v>
      </c>
      <c r="E113" s="59" t="s">
        <v>60</v>
      </c>
      <c r="F113" s="59" t="s">
        <v>60</v>
      </c>
      <c r="G113" s="22" t="s">
        <v>25</v>
      </c>
      <c r="H113" s="22" t="s">
        <v>25</v>
      </c>
      <c r="I113" s="24"/>
      <c r="J113" s="50"/>
      <c r="L113" s="13"/>
      <c r="M113" s="13"/>
      <c r="N113" s="24"/>
      <c r="O113" s="23"/>
    </row>
    <row r="114" spans="2:16" ht="25" customHeight="1" thickBot="1" x14ac:dyDescent="0.2">
      <c r="B114" s="56" t="s">
        <v>29</v>
      </c>
      <c r="C114" s="66">
        <v>46185</v>
      </c>
      <c r="D114" s="72"/>
      <c r="E114" s="73"/>
      <c r="F114" s="73"/>
      <c r="G114" s="74"/>
      <c r="H114" s="74"/>
      <c r="I114" s="74"/>
      <c r="J114" s="74"/>
      <c r="K114" s="74"/>
      <c r="L114" s="74"/>
      <c r="M114" s="74"/>
      <c r="N114" s="74"/>
      <c r="O114" s="75"/>
    </row>
    <row r="115" spans="2:16" ht="25" customHeight="1" x14ac:dyDescent="0.15">
      <c r="B115" s="165" t="s">
        <v>58</v>
      </c>
      <c r="C115" s="166"/>
      <c r="D115" s="223"/>
      <c r="E115" s="223"/>
      <c r="F115" s="223"/>
      <c r="G115" s="223"/>
      <c r="H115" s="223"/>
      <c r="I115" s="223"/>
      <c r="J115" s="223"/>
      <c r="K115" s="223"/>
      <c r="L115" s="223"/>
      <c r="M115" s="223"/>
      <c r="N115" s="223"/>
      <c r="O115" s="224"/>
      <c r="P115"/>
    </row>
    <row r="116" spans="2:16" ht="25" customHeight="1" thickBot="1" x14ac:dyDescent="0.2">
      <c r="B116" s="168"/>
      <c r="C116" s="169"/>
      <c r="D116" s="169"/>
      <c r="E116" s="169"/>
      <c r="F116" s="169"/>
      <c r="G116" s="169"/>
      <c r="H116" s="169"/>
      <c r="I116" s="169"/>
      <c r="J116" s="169"/>
      <c r="K116" s="169"/>
      <c r="L116" s="169"/>
      <c r="M116" s="169"/>
      <c r="N116" s="169"/>
      <c r="O116" s="170"/>
      <c r="P116"/>
    </row>
    <row r="117" spans="2:16" x14ac:dyDescent="0.1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2:16" x14ac:dyDescent="0.1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2:16" x14ac:dyDescent="0.1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2:16" x14ac:dyDescent="0.1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2:16" x14ac:dyDescent="0.1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2:16" x14ac:dyDescent="0.1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2:16" x14ac:dyDescent="0.1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2:16" x14ac:dyDescent="0.1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2:16" x14ac:dyDescent="0.1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2:16" x14ac:dyDescent="0.1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2:16" x14ac:dyDescent="0.1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2:16" x14ac:dyDescent="0.1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2:15" x14ac:dyDescent="0.1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2:15" x14ac:dyDescent="0.1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2:15" x14ac:dyDescent="0.1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2:15" x14ac:dyDescent="0.1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2:15" x14ac:dyDescent="0.1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2:15" x14ac:dyDescent="0.1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2:15" x14ac:dyDescent="0.1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2:15" x14ac:dyDescent="0.1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2:15" x14ac:dyDescent="0.1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2:15" x14ac:dyDescent="0.1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2:15" x14ac:dyDescent="0.1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2:15" x14ac:dyDescent="0.1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2:15" x14ac:dyDescent="0.1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2:15" x14ac:dyDescent="0.1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2:15" x14ac:dyDescent="0.1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2:15" x14ac:dyDescent="0.1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2:15" x14ac:dyDescent="0.1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2:15" x14ac:dyDescent="0.1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2:15" x14ac:dyDescent="0.1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2:15" x14ac:dyDescent="0.1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2:15" x14ac:dyDescent="0.1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2:15" x14ac:dyDescent="0.1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2:15" x14ac:dyDescent="0.1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2:15" x14ac:dyDescent="0.1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2:15" x14ac:dyDescent="0.1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2:15" x14ac:dyDescent="0.1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2:15" x14ac:dyDescent="0.1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2:15" x14ac:dyDescent="0.1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2:15" x14ac:dyDescent="0.1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2:15" x14ac:dyDescent="0.1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2:15" x14ac:dyDescent="0.1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2:15" x14ac:dyDescent="0.1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2:15" x14ac:dyDescent="0.1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2:15" x14ac:dyDescent="0.1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2:15" x14ac:dyDescent="0.1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2:15" x14ac:dyDescent="0.1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2:15" x14ac:dyDescent="0.1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2:15" x14ac:dyDescent="0.1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2:15" x14ac:dyDescent="0.1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2:15" x14ac:dyDescent="0.1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2:15" x14ac:dyDescent="0.1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2:15" x14ac:dyDescent="0.1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2:15" x14ac:dyDescent="0.1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2:15" x14ac:dyDescent="0.1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2:15" x14ac:dyDescent="0.1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2:15" x14ac:dyDescent="0.1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2:15" x14ac:dyDescent="0.1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2:15" x14ac:dyDescent="0.1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2:15" x14ac:dyDescent="0.1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2:15" x14ac:dyDescent="0.1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2:15" x14ac:dyDescent="0.1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2:15" x14ac:dyDescent="0.1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2:15" x14ac:dyDescent="0.1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2:15" x14ac:dyDescent="0.1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2:15" x14ac:dyDescent="0.1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2:15" x14ac:dyDescent="0.1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2:15" x14ac:dyDescent="0.1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2:15" x14ac:dyDescent="0.1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2:15" x14ac:dyDescent="0.1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2:15" x14ac:dyDescent="0.1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2:15" x14ac:dyDescent="0.1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2:15" x14ac:dyDescent="0.1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2:15" x14ac:dyDescent="0.15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2:15" x14ac:dyDescent="0.1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2:15" x14ac:dyDescent="0.1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2:15" x14ac:dyDescent="0.1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2:15" x14ac:dyDescent="0.1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2:15" x14ac:dyDescent="0.1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2:15" x14ac:dyDescent="0.1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2:15" x14ac:dyDescent="0.1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2:15" x14ac:dyDescent="0.1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2:15" x14ac:dyDescent="0.1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2:15" x14ac:dyDescent="0.1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2:15" x14ac:dyDescent="0.1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2:15" x14ac:dyDescent="0.1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2:15" x14ac:dyDescent="0.1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2:15" x14ac:dyDescent="0.1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2:15" x14ac:dyDescent="0.1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2:15" x14ac:dyDescent="0.1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2:15" x14ac:dyDescent="0.1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2:15" x14ac:dyDescent="0.1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2:15" x14ac:dyDescent="0.1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2:15" x14ac:dyDescent="0.1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2:15" x14ac:dyDescent="0.1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2:15" x14ac:dyDescent="0.1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2:15" x14ac:dyDescent="0.1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2:15" x14ac:dyDescent="0.1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2:15" x14ac:dyDescent="0.1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2:15" x14ac:dyDescent="0.1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2:15" x14ac:dyDescent="0.1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2:15" x14ac:dyDescent="0.1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2:15" x14ac:dyDescent="0.1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2:15" x14ac:dyDescent="0.1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2:15" x14ac:dyDescent="0.1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2:15" x14ac:dyDescent="0.1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2:15" x14ac:dyDescent="0.1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2:15" x14ac:dyDescent="0.1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2:15" x14ac:dyDescent="0.15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2:15" x14ac:dyDescent="0.15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2:15" x14ac:dyDescent="0.1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2:15" x14ac:dyDescent="0.15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2:15" x14ac:dyDescent="0.15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2:15" x14ac:dyDescent="0.15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2:15" x14ac:dyDescent="0.15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2:15" x14ac:dyDescent="0.15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2:15" x14ac:dyDescent="0.15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2:15" x14ac:dyDescent="0.15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2:15" x14ac:dyDescent="0.15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2:15" x14ac:dyDescent="0.15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2:15" x14ac:dyDescent="0.15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2:15" x14ac:dyDescent="0.15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2:15" x14ac:dyDescent="0.15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2:15" x14ac:dyDescent="0.15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2:15" x14ac:dyDescent="0.15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2:15" x14ac:dyDescent="0.15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2:15" x14ac:dyDescent="0.15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2:15" x14ac:dyDescent="0.15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2:15" x14ac:dyDescent="0.15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2:15" x14ac:dyDescent="0.15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2:15" x14ac:dyDescent="0.15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2:15" x14ac:dyDescent="0.15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2:15" x14ac:dyDescent="0.15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2:15" x14ac:dyDescent="0.15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2:15" x14ac:dyDescent="0.15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2:15" x14ac:dyDescent="0.15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2:15" x14ac:dyDescent="0.15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2:15" x14ac:dyDescent="0.15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2:15" x14ac:dyDescent="0.15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2:15" x14ac:dyDescent="0.15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2:15" x14ac:dyDescent="0.15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2:15" x14ac:dyDescent="0.15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2:15" x14ac:dyDescent="0.15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2:15" x14ac:dyDescent="0.15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2:15" x14ac:dyDescent="0.15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2:15" x14ac:dyDescent="0.15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2:15" x14ac:dyDescent="0.15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2:15" x14ac:dyDescent="0.15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2:15" x14ac:dyDescent="0.15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2:15" x14ac:dyDescent="0.15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2:15" x14ac:dyDescent="0.15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2:15" x14ac:dyDescent="0.15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2:15" x14ac:dyDescent="0.15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2:15" x14ac:dyDescent="0.15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2:15" x14ac:dyDescent="0.15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2:15" x14ac:dyDescent="0.15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2:15" x14ac:dyDescent="0.15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2:15" x14ac:dyDescent="0.15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2:15" x14ac:dyDescent="0.15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2:15" x14ac:dyDescent="0.15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2:15" x14ac:dyDescent="0.15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2:15" x14ac:dyDescent="0.15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2:15" x14ac:dyDescent="0.15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2:15" x14ac:dyDescent="0.15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2:15" x14ac:dyDescent="0.15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2:15" x14ac:dyDescent="0.15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2:15" x14ac:dyDescent="0.15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2:15" x14ac:dyDescent="0.15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2:15" x14ac:dyDescent="0.15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2:15" x14ac:dyDescent="0.15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2:15" x14ac:dyDescent="0.15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2:15" x14ac:dyDescent="0.15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2:15" x14ac:dyDescent="0.15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2:15" x14ac:dyDescent="0.15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2:15" x14ac:dyDescent="0.15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2:15" x14ac:dyDescent="0.15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2:15" x14ac:dyDescent="0.15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2:15" x14ac:dyDescent="0.15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2:15" x14ac:dyDescent="0.15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2:15" x14ac:dyDescent="0.15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2:15" x14ac:dyDescent="0.15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2:15" x14ac:dyDescent="0.15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2:15" x14ac:dyDescent="0.15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2:15" x14ac:dyDescent="0.15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2:15" x14ac:dyDescent="0.15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2:15" x14ac:dyDescent="0.15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2:15" x14ac:dyDescent="0.15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2:15" x14ac:dyDescent="0.15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2:15" x14ac:dyDescent="0.15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2:15" x14ac:dyDescent="0.15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2:15" x14ac:dyDescent="0.15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2:15" x14ac:dyDescent="0.15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2:15" x14ac:dyDescent="0.15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2:15" x14ac:dyDescent="0.15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2:15" x14ac:dyDescent="0.15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2:15" x14ac:dyDescent="0.15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2:15" x14ac:dyDescent="0.15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2:15" x14ac:dyDescent="0.15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2:15" x14ac:dyDescent="0.15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2:15" x14ac:dyDescent="0.15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2:15" x14ac:dyDescent="0.15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2:15" x14ac:dyDescent="0.15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2:15" x14ac:dyDescent="0.15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2:15" x14ac:dyDescent="0.15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2:15" x14ac:dyDescent="0.15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2:15" x14ac:dyDescent="0.15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2:15" x14ac:dyDescent="0.15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2:15" x14ac:dyDescent="0.15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2:15" x14ac:dyDescent="0.15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2:15" x14ac:dyDescent="0.15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2:15" x14ac:dyDescent="0.15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2:15" x14ac:dyDescent="0.15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2:15" x14ac:dyDescent="0.15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2:15" x14ac:dyDescent="0.15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2:15" x14ac:dyDescent="0.15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2:15" x14ac:dyDescent="0.15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2:15" x14ac:dyDescent="0.15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2:15" x14ac:dyDescent="0.15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2:15" x14ac:dyDescent="0.15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2:15" x14ac:dyDescent="0.15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2:15" x14ac:dyDescent="0.15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2:15" x14ac:dyDescent="0.15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2:15" x14ac:dyDescent="0.15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2:15" x14ac:dyDescent="0.15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2:15" x14ac:dyDescent="0.15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2:15" x14ac:dyDescent="0.15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2:15" x14ac:dyDescent="0.15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2:15" x14ac:dyDescent="0.15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2:15" x14ac:dyDescent="0.15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2:15" x14ac:dyDescent="0.15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2:15" x14ac:dyDescent="0.15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2:15" x14ac:dyDescent="0.15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2:15" x14ac:dyDescent="0.15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2:15" x14ac:dyDescent="0.15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2:15" x14ac:dyDescent="0.15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2:15" x14ac:dyDescent="0.15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2:15" x14ac:dyDescent="0.15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2:15" x14ac:dyDescent="0.15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2:15" x14ac:dyDescent="0.15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2:15" x14ac:dyDescent="0.15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2:15" x14ac:dyDescent="0.15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2:15" x14ac:dyDescent="0.15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2:15" x14ac:dyDescent="0.15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2:15" x14ac:dyDescent="0.15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2:15" x14ac:dyDescent="0.15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2:15" x14ac:dyDescent="0.15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2:15" x14ac:dyDescent="0.15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2:15" x14ac:dyDescent="0.15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2:15" x14ac:dyDescent="0.15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2:15" x14ac:dyDescent="0.15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2:15" x14ac:dyDescent="0.15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2:15" x14ac:dyDescent="0.15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2:15" x14ac:dyDescent="0.15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2:15" x14ac:dyDescent="0.15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2:15" x14ac:dyDescent="0.15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2:15" x14ac:dyDescent="0.15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2:15" x14ac:dyDescent="0.15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2:15" x14ac:dyDescent="0.15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2:15" x14ac:dyDescent="0.15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2:15" x14ac:dyDescent="0.15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2:15" x14ac:dyDescent="0.15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2:15" x14ac:dyDescent="0.15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2:15" x14ac:dyDescent="0.15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2:15" x14ac:dyDescent="0.15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2:15" x14ac:dyDescent="0.15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2:15" x14ac:dyDescent="0.15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2:15" x14ac:dyDescent="0.15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2:15" x14ac:dyDescent="0.15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2:15" x14ac:dyDescent="0.15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2:15" x14ac:dyDescent="0.15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2:15" x14ac:dyDescent="0.15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2:15" x14ac:dyDescent="0.15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2:15" x14ac:dyDescent="0.15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2:15" x14ac:dyDescent="0.15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2:15" x14ac:dyDescent="0.15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2:15" x14ac:dyDescent="0.15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2:15" x14ac:dyDescent="0.15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2:15" x14ac:dyDescent="0.15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2:15" x14ac:dyDescent="0.15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2:15" x14ac:dyDescent="0.15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2:15" x14ac:dyDescent="0.15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2:15" x14ac:dyDescent="0.15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2:15" x14ac:dyDescent="0.15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2:15" x14ac:dyDescent="0.15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2:15" x14ac:dyDescent="0.15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2:15" x14ac:dyDescent="0.15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2:15" x14ac:dyDescent="0.15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2:15" x14ac:dyDescent="0.15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2:15" x14ac:dyDescent="0.15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2:15" x14ac:dyDescent="0.15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2:15" x14ac:dyDescent="0.15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2:15" x14ac:dyDescent="0.15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2:15" x14ac:dyDescent="0.15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2:15" x14ac:dyDescent="0.15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2:15" x14ac:dyDescent="0.15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2:15" x14ac:dyDescent="0.15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2:15" x14ac:dyDescent="0.15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2:15" x14ac:dyDescent="0.15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2:15" x14ac:dyDescent="0.15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2:15" x14ac:dyDescent="0.15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2:15" x14ac:dyDescent="0.15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2:15" x14ac:dyDescent="0.15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2:15" x14ac:dyDescent="0.15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2:15" x14ac:dyDescent="0.15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2:15" x14ac:dyDescent="0.15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2:15" x14ac:dyDescent="0.15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2:15" x14ac:dyDescent="0.15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2:15" x14ac:dyDescent="0.15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2:15" x14ac:dyDescent="0.15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2:15" x14ac:dyDescent="0.15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2:15" x14ac:dyDescent="0.15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2:15" x14ac:dyDescent="0.15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2:15" x14ac:dyDescent="0.15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2:15" x14ac:dyDescent="0.15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2:15" x14ac:dyDescent="0.15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2:15" x14ac:dyDescent="0.15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2:15" x14ac:dyDescent="0.15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2:15" x14ac:dyDescent="0.15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2:15" x14ac:dyDescent="0.15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2:15" x14ac:dyDescent="0.15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2:15" x14ac:dyDescent="0.15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2:15" x14ac:dyDescent="0.15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2:15" x14ac:dyDescent="0.15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2:15" x14ac:dyDescent="0.15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2:15" x14ac:dyDescent="0.15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2:15" x14ac:dyDescent="0.15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2:15" x14ac:dyDescent="0.15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2:15" x14ac:dyDescent="0.15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2:15" x14ac:dyDescent="0.15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2:15" x14ac:dyDescent="0.15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2:15" x14ac:dyDescent="0.15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2:15" x14ac:dyDescent="0.15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2:15" x14ac:dyDescent="0.15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2:15" x14ac:dyDescent="0.15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2:15" x14ac:dyDescent="0.15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2:15" x14ac:dyDescent="0.15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2:15" x14ac:dyDescent="0.15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2:15" x14ac:dyDescent="0.15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2:15" x14ac:dyDescent="0.15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2:15" x14ac:dyDescent="0.15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2:15" x14ac:dyDescent="0.15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2:15" x14ac:dyDescent="0.15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2:15" x14ac:dyDescent="0.15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2:15" x14ac:dyDescent="0.15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2:15" x14ac:dyDescent="0.15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2:15" x14ac:dyDescent="0.15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2:15" x14ac:dyDescent="0.15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2:15" x14ac:dyDescent="0.15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2:15" x14ac:dyDescent="0.15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2:15" x14ac:dyDescent="0.15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2:15" x14ac:dyDescent="0.15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2:15" x14ac:dyDescent="0.15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2:15" x14ac:dyDescent="0.15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2:15" x14ac:dyDescent="0.15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2:15" x14ac:dyDescent="0.15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2:15" x14ac:dyDescent="0.15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2:15" x14ac:dyDescent="0.15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2:15" x14ac:dyDescent="0.15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2:15" x14ac:dyDescent="0.15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2:15" x14ac:dyDescent="0.15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2:15" x14ac:dyDescent="0.15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2:15" x14ac:dyDescent="0.15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2:15" x14ac:dyDescent="0.15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2:15" x14ac:dyDescent="0.15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2:15" x14ac:dyDescent="0.15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2:15" x14ac:dyDescent="0.15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2:15" x14ac:dyDescent="0.15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2:15" x14ac:dyDescent="0.15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2:15" x14ac:dyDescent="0.15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2:15" x14ac:dyDescent="0.15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2:15" x14ac:dyDescent="0.15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2:15" x14ac:dyDescent="0.15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2:15" x14ac:dyDescent="0.15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2:15" x14ac:dyDescent="0.15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2:15" x14ac:dyDescent="0.15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2:15" x14ac:dyDescent="0.15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2:15" x14ac:dyDescent="0.15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2:15" x14ac:dyDescent="0.15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2:15" x14ac:dyDescent="0.15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2:15" x14ac:dyDescent="0.15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2:15" x14ac:dyDescent="0.15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2:15" x14ac:dyDescent="0.15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2:15" x14ac:dyDescent="0.15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2:15" x14ac:dyDescent="0.15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2:15" x14ac:dyDescent="0.15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2:15" x14ac:dyDescent="0.15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2:15" x14ac:dyDescent="0.15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2:15" x14ac:dyDescent="0.15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2:15" x14ac:dyDescent="0.15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2:15" x14ac:dyDescent="0.15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2:15" x14ac:dyDescent="0.15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2:15" x14ac:dyDescent="0.15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2:15" x14ac:dyDescent="0.15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2:15" x14ac:dyDescent="0.15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2:15" x14ac:dyDescent="0.15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2:15" x14ac:dyDescent="0.15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2:15" x14ac:dyDescent="0.15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2:15" x14ac:dyDescent="0.15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2:15" x14ac:dyDescent="0.15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2:15" x14ac:dyDescent="0.15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2:15" x14ac:dyDescent="0.15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2:15" x14ac:dyDescent="0.15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2:15" x14ac:dyDescent="0.15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2:15" x14ac:dyDescent="0.15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2:15" x14ac:dyDescent="0.15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2:15" x14ac:dyDescent="0.15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2:15" x14ac:dyDescent="0.15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2:15" x14ac:dyDescent="0.15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2:15" x14ac:dyDescent="0.15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2:15" x14ac:dyDescent="0.15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2:15" x14ac:dyDescent="0.15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2:15" x14ac:dyDescent="0.15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2:15" x14ac:dyDescent="0.15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2:15" x14ac:dyDescent="0.15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2:15" x14ac:dyDescent="0.15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2:15" x14ac:dyDescent="0.15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2:15" x14ac:dyDescent="0.15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2:15" x14ac:dyDescent="0.15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2:15" x14ac:dyDescent="0.15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2:15" x14ac:dyDescent="0.15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2:15" x14ac:dyDescent="0.15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2:15" x14ac:dyDescent="0.15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2:15" x14ac:dyDescent="0.15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2:15" x14ac:dyDescent="0.15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2:15" x14ac:dyDescent="0.15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2:15" x14ac:dyDescent="0.15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2:15" x14ac:dyDescent="0.15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2:15" x14ac:dyDescent="0.15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2:15" x14ac:dyDescent="0.15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2:15" x14ac:dyDescent="0.15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2:15" x14ac:dyDescent="0.15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2:15" x14ac:dyDescent="0.15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2:15" x14ac:dyDescent="0.15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2:15" x14ac:dyDescent="0.15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2:15" x14ac:dyDescent="0.15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2:15" x14ac:dyDescent="0.15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2:15" x14ac:dyDescent="0.15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2:15" x14ac:dyDescent="0.15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2:15" x14ac:dyDescent="0.15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2:15" x14ac:dyDescent="0.15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2:15" x14ac:dyDescent="0.15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2:15" x14ac:dyDescent="0.15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2:15" x14ac:dyDescent="0.15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2:15" x14ac:dyDescent="0.15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2:15" x14ac:dyDescent="0.15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2:15" x14ac:dyDescent="0.15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2:15" x14ac:dyDescent="0.15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2:15" x14ac:dyDescent="0.15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2:15" x14ac:dyDescent="0.15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2:15" x14ac:dyDescent="0.15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2:15" x14ac:dyDescent="0.15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2:15" x14ac:dyDescent="0.15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2:15" x14ac:dyDescent="0.15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2:15" x14ac:dyDescent="0.15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2:15" x14ac:dyDescent="0.15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2:15" x14ac:dyDescent="0.15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2:15" x14ac:dyDescent="0.15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2:15" x14ac:dyDescent="0.15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2:15" x14ac:dyDescent="0.15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2:15" x14ac:dyDescent="0.15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2:15" x14ac:dyDescent="0.15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2:15" x14ac:dyDescent="0.15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2:15" x14ac:dyDescent="0.15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2:15" x14ac:dyDescent="0.15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2:15" x14ac:dyDescent="0.15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2:15" x14ac:dyDescent="0.15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2:15" x14ac:dyDescent="0.15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2:15" x14ac:dyDescent="0.15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2:15" x14ac:dyDescent="0.15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2:15" x14ac:dyDescent="0.15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2:15" x14ac:dyDescent="0.15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2:15" x14ac:dyDescent="0.15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2:15" x14ac:dyDescent="0.15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2:15" x14ac:dyDescent="0.15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2:15" x14ac:dyDescent="0.15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2:15" x14ac:dyDescent="0.15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2:15" x14ac:dyDescent="0.15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2:15" x14ac:dyDescent="0.15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2:15" x14ac:dyDescent="0.15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2:15" x14ac:dyDescent="0.15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2:15" x14ac:dyDescent="0.15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2:15" x14ac:dyDescent="0.15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2:15" x14ac:dyDescent="0.15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2:15" x14ac:dyDescent="0.15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2:15" x14ac:dyDescent="0.15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2:15" x14ac:dyDescent="0.15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2:15" x14ac:dyDescent="0.15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2:15" x14ac:dyDescent="0.15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2:15" x14ac:dyDescent="0.15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2:15" x14ac:dyDescent="0.15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2:15" x14ac:dyDescent="0.15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2:15" x14ac:dyDescent="0.15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2:15" x14ac:dyDescent="0.15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2:15" x14ac:dyDescent="0.15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2:15" x14ac:dyDescent="0.15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2:15" x14ac:dyDescent="0.15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2:15" x14ac:dyDescent="0.15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2:15" x14ac:dyDescent="0.15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2:15" x14ac:dyDescent="0.15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2:15" x14ac:dyDescent="0.15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2:15" x14ac:dyDescent="0.15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2:15" x14ac:dyDescent="0.15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2:15" x14ac:dyDescent="0.15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2:15" x14ac:dyDescent="0.15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2:15" x14ac:dyDescent="0.15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2:15" x14ac:dyDescent="0.15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2:15" x14ac:dyDescent="0.15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2:15" x14ac:dyDescent="0.15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2:15" x14ac:dyDescent="0.15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2:15" x14ac:dyDescent="0.15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2:15" x14ac:dyDescent="0.15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2:15" x14ac:dyDescent="0.15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2:15" x14ac:dyDescent="0.15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2:15" x14ac:dyDescent="0.15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2:15" x14ac:dyDescent="0.15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2:15" x14ac:dyDescent="0.15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2:15" x14ac:dyDescent="0.15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2:15" x14ac:dyDescent="0.15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2:15" x14ac:dyDescent="0.15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2:15" x14ac:dyDescent="0.15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2:15" x14ac:dyDescent="0.15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2:15" x14ac:dyDescent="0.15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2:15" x14ac:dyDescent="0.15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2:15" x14ac:dyDescent="0.15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2:15" x14ac:dyDescent="0.15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2:15" x14ac:dyDescent="0.15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2:15" x14ac:dyDescent="0.15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2:15" x14ac:dyDescent="0.15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2:15" x14ac:dyDescent="0.15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2:15" x14ac:dyDescent="0.15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2:15" x14ac:dyDescent="0.15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2:15" x14ac:dyDescent="0.15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2:15" x14ac:dyDescent="0.15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2:15" x14ac:dyDescent="0.15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2:15" x14ac:dyDescent="0.15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2:15" x14ac:dyDescent="0.15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2:15" x14ac:dyDescent="0.15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2:15" x14ac:dyDescent="0.15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2:15" x14ac:dyDescent="0.15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2:15" x14ac:dyDescent="0.15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2:15" x14ac:dyDescent="0.15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2:15" x14ac:dyDescent="0.15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2:15" x14ac:dyDescent="0.15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2:15" x14ac:dyDescent="0.15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2:15" x14ac:dyDescent="0.15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2:15" x14ac:dyDescent="0.15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2:15" x14ac:dyDescent="0.15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2:15" x14ac:dyDescent="0.15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2:15" x14ac:dyDescent="0.15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2:15" x14ac:dyDescent="0.15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2:15" x14ac:dyDescent="0.15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2:15" x14ac:dyDescent="0.15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2:15" x14ac:dyDescent="0.15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2:15" x14ac:dyDescent="0.15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2:15" x14ac:dyDescent="0.15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2:15" x14ac:dyDescent="0.15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2:15" x14ac:dyDescent="0.15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2:15" x14ac:dyDescent="0.15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2:15" x14ac:dyDescent="0.15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2:15" x14ac:dyDescent="0.15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2:15" x14ac:dyDescent="0.15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2:15" x14ac:dyDescent="0.15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2:15" x14ac:dyDescent="0.15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2:15" x14ac:dyDescent="0.15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2:15" x14ac:dyDescent="0.15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2:15" x14ac:dyDescent="0.15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2:15" x14ac:dyDescent="0.15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2:15" x14ac:dyDescent="0.15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2:15" x14ac:dyDescent="0.15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2:15" x14ac:dyDescent="0.15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2:15" x14ac:dyDescent="0.15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2:15" x14ac:dyDescent="0.15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2:15" x14ac:dyDescent="0.15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2:15" x14ac:dyDescent="0.15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2:15" x14ac:dyDescent="0.15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2:15" x14ac:dyDescent="0.15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2:15" x14ac:dyDescent="0.15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2:15" x14ac:dyDescent="0.15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2:15" x14ac:dyDescent="0.15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2:15" x14ac:dyDescent="0.15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2:15" x14ac:dyDescent="0.15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2:15" x14ac:dyDescent="0.15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2:15" x14ac:dyDescent="0.15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2:15" x14ac:dyDescent="0.15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2:15" x14ac:dyDescent="0.15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2:15" x14ac:dyDescent="0.15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2:15" x14ac:dyDescent="0.15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2:15" x14ac:dyDescent="0.15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2:15" x14ac:dyDescent="0.15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2:15" x14ac:dyDescent="0.15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2:15" x14ac:dyDescent="0.15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2:15" x14ac:dyDescent="0.15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2:15" x14ac:dyDescent="0.15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2:15" x14ac:dyDescent="0.15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2:15" x14ac:dyDescent="0.15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2:15" x14ac:dyDescent="0.15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2:15" x14ac:dyDescent="0.15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2:15" x14ac:dyDescent="0.15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2:15" x14ac:dyDescent="0.15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2:15" x14ac:dyDescent="0.15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2:15" x14ac:dyDescent="0.15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2:15" x14ac:dyDescent="0.15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2:15" x14ac:dyDescent="0.15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2:15" x14ac:dyDescent="0.15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2:15" x14ac:dyDescent="0.15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2:15" x14ac:dyDescent="0.15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2:15" x14ac:dyDescent="0.15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2:15" x14ac:dyDescent="0.15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2:15" x14ac:dyDescent="0.15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2:15" x14ac:dyDescent="0.15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2:15" x14ac:dyDescent="0.15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2:15" x14ac:dyDescent="0.15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2:15" x14ac:dyDescent="0.15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2:15" x14ac:dyDescent="0.15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2:15" x14ac:dyDescent="0.15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2:15" x14ac:dyDescent="0.15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2:15" x14ac:dyDescent="0.15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2:15" x14ac:dyDescent="0.15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2:15" x14ac:dyDescent="0.15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2:15" x14ac:dyDescent="0.15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2:15" x14ac:dyDescent="0.15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2:15" x14ac:dyDescent="0.15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2:15" x14ac:dyDescent="0.15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2:15" x14ac:dyDescent="0.15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2:15" x14ac:dyDescent="0.15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2:15" x14ac:dyDescent="0.15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2:15" x14ac:dyDescent="0.15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2:15" x14ac:dyDescent="0.15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2:15" x14ac:dyDescent="0.15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2:15" x14ac:dyDescent="0.15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2:15" x14ac:dyDescent="0.15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2:15" x14ac:dyDescent="0.15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2:15" x14ac:dyDescent="0.15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2:15" x14ac:dyDescent="0.15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2:15" x14ac:dyDescent="0.15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2:15" x14ac:dyDescent="0.15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2:15" x14ac:dyDescent="0.15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2:15" x14ac:dyDescent="0.15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2:15" x14ac:dyDescent="0.15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2:15" x14ac:dyDescent="0.15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2:15" x14ac:dyDescent="0.15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2:15" x14ac:dyDescent="0.15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2:15" x14ac:dyDescent="0.15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2:15" x14ac:dyDescent="0.15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2:15" x14ac:dyDescent="0.15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2:15" x14ac:dyDescent="0.15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2:15" x14ac:dyDescent="0.15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2:15" x14ac:dyDescent="0.15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2:15" x14ac:dyDescent="0.15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2:15" x14ac:dyDescent="0.15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2:15" x14ac:dyDescent="0.15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2:15" x14ac:dyDescent="0.15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2:15" x14ac:dyDescent="0.15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2:15" x14ac:dyDescent="0.15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2:15" x14ac:dyDescent="0.15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2:15" x14ac:dyDescent="0.15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2:15" x14ac:dyDescent="0.15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2:15" x14ac:dyDescent="0.15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2:15" x14ac:dyDescent="0.15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2:15" x14ac:dyDescent="0.15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2:15" x14ac:dyDescent="0.15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2:15" x14ac:dyDescent="0.15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2:15" x14ac:dyDescent="0.15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2:15" x14ac:dyDescent="0.15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2:15" x14ac:dyDescent="0.15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2:15" x14ac:dyDescent="0.15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2:15" x14ac:dyDescent="0.15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2:15" x14ac:dyDescent="0.15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2:15" x14ac:dyDescent="0.15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2:15" x14ac:dyDescent="0.15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2:15" x14ac:dyDescent="0.15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2:15" x14ac:dyDescent="0.15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2:15" x14ac:dyDescent="0.15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2:15" x14ac:dyDescent="0.15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2:15" x14ac:dyDescent="0.15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2:15" x14ac:dyDescent="0.15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2:15" x14ac:dyDescent="0.15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2:15" x14ac:dyDescent="0.15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2:15" x14ac:dyDescent="0.15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2:15" x14ac:dyDescent="0.15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2:15" x14ac:dyDescent="0.15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2:15" x14ac:dyDescent="0.15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2:15" x14ac:dyDescent="0.15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2:15" x14ac:dyDescent="0.15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2:15" x14ac:dyDescent="0.15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2:15" x14ac:dyDescent="0.15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2:15" x14ac:dyDescent="0.15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2:15" x14ac:dyDescent="0.15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2:15" x14ac:dyDescent="0.15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2:15" x14ac:dyDescent="0.15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2:15" x14ac:dyDescent="0.15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2:15" x14ac:dyDescent="0.15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2:15" x14ac:dyDescent="0.15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2:15" x14ac:dyDescent="0.15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2:15" x14ac:dyDescent="0.15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2:15" x14ac:dyDescent="0.15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2:15" x14ac:dyDescent="0.15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2:15" x14ac:dyDescent="0.15">
      <c r="B815" s="10"/>
      <c r="C815" s="10"/>
      <c r="D815" s="10"/>
      <c r="E815" s="10"/>
      <c r="F815" s="10"/>
      <c r="G815" s="10"/>
      <c r="H815" s="11"/>
      <c r="I815" s="11"/>
      <c r="J815" s="10"/>
      <c r="K815" s="10"/>
      <c r="L815" s="12"/>
      <c r="M815" s="12"/>
      <c r="N815" s="12"/>
      <c r="O815" s="12"/>
    </row>
  </sheetData>
  <mergeCells count="55">
    <mergeCell ref="D102:O102"/>
    <mergeCell ref="D108:O108"/>
    <mergeCell ref="D109:O109"/>
    <mergeCell ref="D89:O92"/>
    <mergeCell ref="B115:O116"/>
    <mergeCell ref="D104:O104"/>
    <mergeCell ref="D103:O103"/>
    <mergeCell ref="D101:O101"/>
    <mergeCell ref="D72:O72"/>
    <mergeCell ref="D67:O67"/>
    <mergeCell ref="D94:O94"/>
    <mergeCell ref="D95:O95"/>
    <mergeCell ref="D73:O73"/>
    <mergeCell ref="D74:O74"/>
    <mergeCell ref="D75:O79"/>
    <mergeCell ref="D80:O80"/>
    <mergeCell ref="D81:O81"/>
    <mergeCell ref="D87:O87"/>
    <mergeCell ref="D88:O88"/>
    <mergeCell ref="D84:O86"/>
    <mergeCell ref="D61:O65"/>
    <mergeCell ref="D66:O66"/>
    <mergeCell ref="D45:O45"/>
    <mergeCell ref="D46:O46"/>
    <mergeCell ref="D48:O51"/>
    <mergeCell ref="D52:O52"/>
    <mergeCell ref="D53:O53"/>
    <mergeCell ref="D47:O47"/>
    <mergeCell ref="F6:F7"/>
    <mergeCell ref="D33:O37"/>
    <mergeCell ref="D38:O38"/>
    <mergeCell ref="D39:O39"/>
    <mergeCell ref="D60:O60"/>
    <mergeCell ref="D59:O59"/>
    <mergeCell ref="D19:O23"/>
    <mergeCell ref="D24:O24"/>
    <mergeCell ref="D25:O25"/>
    <mergeCell ref="D31:O31"/>
    <mergeCell ref="D44:O44"/>
    <mergeCell ref="B2:O2"/>
    <mergeCell ref="B3:O3"/>
    <mergeCell ref="B4:O4"/>
    <mergeCell ref="B10:O10"/>
    <mergeCell ref="D32:O32"/>
    <mergeCell ref="B11:C11"/>
    <mergeCell ref="D17:O17"/>
    <mergeCell ref="D18:O18"/>
    <mergeCell ref="B5:O5"/>
    <mergeCell ref="B6:B7"/>
    <mergeCell ref="C6:C7"/>
    <mergeCell ref="D6:D7"/>
    <mergeCell ref="E6:E7"/>
    <mergeCell ref="G6:I6"/>
    <mergeCell ref="J6:N6"/>
    <mergeCell ref="O6:O9"/>
  </mergeCells>
  <conditionalFormatting sqref="D58:F58">
    <cfRule type="expression" dxfId="206" priority="269" stopIfTrue="1">
      <formula>NOT(MONTH(D58)=#REF!)</formula>
    </cfRule>
    <cfRule type="expression" dxfId="205" priority="270" stopIfTrue="1">
      <formula>MATCH(D58,_xlnm.Print_Area,0)&gt;0</formula>
    </cfRule>
  </conditionalFormatting>
  <conditionalFormatting sqref="D12:H12 D14:H14 Q15 D16:H16 Q19 D26:H26 D28:H28 D30:H30 D40:H40 D42:H42">
    <cfRule type="expression" dxfId="204" priority="276" stopIfTrue="1">
      <formula>MATCH(D12,_xlnm.Print_Area,0)&gt;0</formula>
    </cfRule>
  </conditionalFormatting>
  <conditionalFormatting sqref="D12:H12 D14:H14 Q15 D16:H16 Q19 D26:H26 D28:H28 D30:H30">
    <cfRule type="expression" dxfId="203" priority="275" stopIfTrue="1">
      <formula>NOT(MONTH(D12)=#REF!)</formula>
    </cfRule>
  </conditionalFormatting>
  <conditionalFormatting sqref="D40:H40 D42:H42">
    <cfRule type="expression" dxfId="202" priority="103" stopIfTrue="1">
      <formula>NOT(MONTH(D40)=#REF!)</formula>
    </cfRule>
  </conditionalFormatting>
  <conditionalFormatting sqref="D54:H54 D56:H56 D58:H58">
    <cfRule type="expression" dxfId="201" priority="100" stopIfTrue="1">
      <formula>MATCH(D54,_xlnm.Print_Area,0)&gt;0</formula>
    </cfRule>
    <cfRule type="expression" dxfId="200" priority="99" stopIfTrue="1">
      <formula>NOT(MONTH(D54)=#REF!)</formula>
    </cfRule>
  </conditionalFormatting>
  <conditionalFormatting sqref="D68:H68 D70:H70">
    <cfRule type="expression" dxfId="199" priority="96" stopIfTrue="1">
      <formula>MATCH(D68,_xlnm.Print_Area,0)&gt;0</formula>
    </cfRule>
    <cfRule type="expression" dxfId="198" priority="95" stopIfTrue="1">
      <formula>NOT(MONTH(D68)=#REF!)</formula>
    </cfRule>
  </conditionalFormatting>
  <conditionalFormatting sqref="D82:H82">
    <cfRule type="expression" dxfId="197" priority="282" stopIfTrue="1">
      <formula>MATCH(D82,_xlnm.Print_Area,0)&gt;0</formula>
    </cfRule>
    <cfRule type="expression" dxfId="196" priority="281" stopIfTrue="1">
      <formula>NOT(MONTH(D82)=#REF!)</formula>
    </cfRule>
  </conditionalFormatting>
  <conditionalFormatting sqref="D96:H96 D98:H98 D100:H100">
    <cfRule type="expression" dxfId="195" priority="92" stopIfTrue="1">
      <formula>MATCH(D96,_xlnm.Print_Area,0)&gt;0</formula>
    </cfRule>
    <cfRule type="expression" dxfId="194" priority="91" stopIfTrue="1">
      <formula>NOT(MONTH(D96)=#REF!)</formula>
    </cfRule>
  </conditionalFormatting>
  <conditionalFormatting sqref="G113">
    <cfRule type="expression" dxfId="193" priority="88" stopIfTrue="1">
      <formula>MATCH(G113,_xlnm.Print_Area,0)&gt;0</formula>
    </cfRule>
    <cfRule type="expression" dxfId="192" priority="87" stopIfTrue="1">
      <formula>NOT(MONTH(G113)=#REF!)</formula>
    </cfRule>
  </conditionalFormatting>
  <conditionalFormatting sqref="G82:H82">
    <cfRule type="expression" dxfId="191" priority="94" stopIfTrue="1">
      <formula>MATCH(G82,_xlnm.Print_Area,0)&gt;0</formula>
    </cfRule>
    <cfRule type="expression" dxfId="190" priority="93" stopIfTrue="1">
      <formula>NOT(MONTH(G82)=#REF!)</formula>
    </cfRule>
  </conditionalFormatting>
  <conditionalFormatting sqref="G111:H113">
    <cfRule type="expression" dxfId="189" priority="59" stopIfTrue="1">
      <formula>NOT(MONTH(G111)=#REF!)</formula>
    </cfRule>
    <cfRule type="expression" dxfId="188" priority="60" stopIfTrue="1">
      <formula>MATCH(G111,_xlnm.Print_Area,0)&gt;0</formula>
    </cfRule>
  </conditionalFormatting>
  <conditionalFormatting sqref="G93:I93">
    <cfRule type="expression" dxfId="187" priority="1" stopIfTrue="1">
      <formula>NOT(MONTH(G93)=#REF!)</formula>
    </cfRule>
    <cfRule type="expression" dxfId="186" priority="2" stopIfTrue="1">
      <formula>MATCH(G93,_xlnm.Print_Area,0)&gt;0</formula>
    </cfRule>
  </conditionalFormatting>
  <conditionalFormatting sqref="I106">
    <cfRule type="expression" dxfId="185" priority="16" stopIfTrue="1">
      <formula>MATCH(I106,_xlnm.Print_Area,0)&gt;0</formula>
    </cfRule>
    <cfRule type="expression" dxfId="184" priority="15" stopIfTrue="1">
      <formula>NOT(MONTH(I106)=#REF!)</formula>
    </cfRule>
    <cfRule type="expression" dxfId="183" priority="14" stopIfTrue="1">
      <formula>MATCH(I106,_xlnm.Print_Area,0)&gt;0</formula>
    </cfRule>
    <cfRule type="expression" dxfId="182" priority="13" stopIfTrue="1">
      <formula>NOT(MONTH(I106)=#REF!)</formula>
    </cfRule>
  </conditionalFormatting>
  <conditionalFormatting sqref="J96 N96:O96">
    <cfRule type="expression" dxfId="181" priority="262" stopIfTrue="1">
      <formula>MATCH(J96,_xlnm.Print_Area,0)&gt;0</formula>
    </cfRule>
    <cfRule type="expression" dxfId="180" priority="261" stopIfTrue="1">
      <formula>NOT(MONTH(J96)=#REF!)</formula>
    </cfRule>
  </conditionalFormatting>
  <conditionalFormatting sqref="J96:J97 N96:O97">
    <cfRule type="expression" dxfId="179" priority="258" stopIfTrue="1">
      <formula>MATCH(J96,_xlnm.Print_Area,0)&gt;0</formula>
    </cfRule>
  </conditionalFormatting>
  <conditionalFormatting sqref="J97:J100 M100:O100">
    <cfRule type="expression" dxfId="178" priority="246" stopIfTrue="1">
      <formula>MATCH(J97,_xlnm.Print_Area,0)&gt;0</formula>
    </cfRule>
  </conditionalFormatting>
  <conditionalFormatting sqref="J98:J100">
    <cfRule type="expression" dxfId="177" priority="215" stopIfTrue="1">
      <formula>NOT(MONTH(J98)=#REF!)</formula>
    </cfRule>
    <cfRule type="expression" dxfId="176" priority="216" stopIfTrue="1">
      <formula>MATCH(J98,_xlnm.Print_Area,0)&gt;0</formula>
    </cfRule>
  </conditionalFormatting>
  <conditionalFormatting sqref="J105:J106">
    <cfRule type="expression" dxfId="175" priority="131" stopIfTrue="1">
      <formula>NOT(MONTH(J105)=#REF!)</formula>
    </cfRule>
    <cfRule type="expression" dxfId="174" priority="132" stopIfTrue="1">
      <formula>MATCH(J105,_xlnm.Print_Area,0)&gt;0</formula>
    </cfRule>
  </conditionalFormatting>
  <conditionalFormatting sqref="J105:J107">
    <cfRule type="expression" dxfId="173" priority="125" stopIfTrue="1">
      <formula>NOT(MONTH(J105)=#REF!)</formula>
    </cfRule>
    <cfRule type="expression" dxfId="172" priority="126" stopIfTrue="1">
      <formula>MATCH(J105,_xlnm.Print_Area,0)&gt;0</formula>
    </cfRule>
  </conditionalFormatting>
  <conditionalFormatting sqref="J113">
    <cfRule type="expression" dxfId="171" priority="135" stopIfTrue="1">
      <formula>NOT(MONTH(J113)=#REF!)</formula>
    </cfRule>
    <cfRule type="expression" dxfId="170" priority="138" stopIfTrue="1">
      <formula>MATCH(J113,_xlnm.Print_Area,0)&gt;0</formula>
    </cfRule>
    <cfRule type="expression" dxfId="169" priority="137" stopIfTrue="1">
      <formula>NOT(MONTH(J113)=#REF!)</formula>
    </cfRule>
    <cfRule type="expression" dxfId="168" priority="136" stopIfTrue="1">
      <formula>MATCH(J113,_xlnm.Print_Area,0)&gt;0</formula>
    </cfRule>
  </conditionalFormatting>
  <conditionalFormatting sqref="J107:L107">
    <cfRule type="expression" dxfId="167" priority="56" stopIfTrue="1">
      <formula>MATCH(J107,_xlnm.Print_Area,0)&gt;0</formula>
    </cfRule>
    <cfRule type="expression" dxfId="166" priority="55" stopIfTrue="1">
      <formula>NOT(MONTH(J107)=#REF!)</formula>
    </cfRule>
  </conditionalFormatting>
  <conditionalFormatting sqref="K105:L105">
    <cfRule type="expression" dxfId="165" priority="58" stopIfTrue="1">
      <formula>MATCH(K105,_xlnm.Print_Area,0)&gt;0</formula>
    </cfRule>
    <cfRule type="expression" dxfId="164" priority="57" stopIfTrue="1">
      <formula>NOT(MONTH(K105)=#REF!)</formula>
    </cfRule>
  </conditionalFormatting>
  <conditionalFormatting sqref="K12:M16">
    <cfRule type="expression" dxfId="163" priority="11" stopIfTrue="1">
      <formula>NOT(MONTH(K12)=#REF!)</formula>
    </cfRule>
    <cfRule type="expression" dxfId="162" priority="12" stopIfTrue="1">
      <formula>MATCH(K12,_xlnm.Print_Area,0)&gt;0</formula>
    </cfRule>
  </conditionalFormatting>
  <conditionalFormatting sqref="K26:M30">
    <cfRule type="expression" dxfId="161" priority="5" stopIfTrue="1">
      <formula>NOT(MONTH(K26)=#REF!)</formula>
    </cfRule>
    <cfRule type="expression" dxfId="160" priority="6" stopIfTrue="1">
      <formula>MATCH(K26,_xlnm.Print_Area,0)&gt;0</formula>
    </cfRule>
  </conditionalFormatting>
  <conditionalFormatting sqref="K71:M71">
    <cfRule type="expression" dxfId="159" priority="158" stopIfTrue="1">
      <formula>MATCH(K71,_xlnm.Print_Area,0)&gt;0</formula>
    </cfRule>
    <cfRule type="expression" dxfId="158" priority="157" stopIfTrue="1">
      <formula>NOT(MONTH(K71)=#REF!)</formula>
    </cfRule>
    <cfRule type="expression" dxfId="157" priority="156" stopIfTrue="1">
      <formula>MATCH(K71,_xlnm.Print_Area,0)&gt;0</formula>
    </cfRule>
    <cfRule type="expression" dxfId="156" priority="155" stopIfTrue="1">
      <formula>NOT(MONTH(K71)=#REF!)</formula>
    </cfRule>
  </conditionalFormatting>
  <conditionalFormatting sqref="K82:M82">
    <cfRule type="expression" dxfId="155" priority="153" stopIfTrue="1">
      <formula>NOT(MONTH(K82)=#REF!)</formula>
    </cfRule>
    <cfRule type="expression" dxfId="154" priority="154" stopIfTrue="1">
      <formula>MATCH(K82,_xlnm.Print_Area,0)&gt;0</formula>
    </cfRule>
  </conditionalFormatting>
  <conditionalFormatting sqref="K82:M83">
    <cfRule type="expression" dxfId="153" priority="149" stopIfTrue="1">
      <formula>NOT(MONTH(K82)=#REF!)</formula>
    </cfRule>
    <cfRule type="expression" dxfId="152" priority="150" stopIfTrue="1">
      <formula>MATCH(K82,_xlnm.Print_Area,0)&gt;0</formula>
    </cfRule>
  </conditionalFormatting>
  <conditionalFormatting sqref="K83:M83">
    <cfRule type="expression" dxfId="151" priority="148" stopIfTrue="1">
      <formula>MATCH(K83,_xlnm.Print_Area,0)&gt;0</formula>
    </cfRule>
    <cfRule type="expression" dxfId="150" priority="147" stopIfTrue="1">
      <formula>NOT(MONTH(K83)=#REF!)</formula>
    </cfRule>
  </conditionalFormatting>
  <conditionalFormatting sqref="K96:M96">
    <cfRule type="expression" dxfId="149" priority="146" stopIfTrue="1">
      <formula>MATCH(K96,_xlnm.Print_Area,0)&gt;0</formula>
    </cfRule>
    <cfRule type="expression" dxfId="148" priority="145" stopIfTrue="1">
      <formula>NOT(MONTH(K96)=#REF!)</formula>
    </cfRule>
  </conditionalFormatting>
  <conditionalFormatting sqref="K96:M97">
    <cfRule type="expression" dxfId="147" priority="142" stopIfTrue="1">
      <formula>MATCH(K96,_xlnm.Print_Area,0)&gt;0</formula>
    </cfRule>
    <cfRule type="expression" dxfId="146" priority="141" stopIfTrue="1">
      <formula>NOT(MONTH(K96)=#REF!)</formula>
    </cfRule>
  </conditionalFormatting>
  <conditionalFormatting sqref="K97:M97">
    <cfRule type="expression" dxfId="145" priority="140" stopIfTrue="1">
      <formula>MATCH(K97,_xlnm.Print_Area,0)&gt;0</formula>
    </cfRule>
    <cfRule type="expression" dxfId="144" priority="139" stopIfTrue="1">
      <formula>NOT(MONTH(K97)=#REF!)</formula>
    </cfRule>
  </conditionalFormatting>
  <conditionalFormatting sqref="K110:M110">
    <cfRule type="expression" dxfId="143" priority="54" stopIfTrue="1">
      <formula>MATCH(K110,_xlnm.Print_Area,0)&gt;0</formula>
    </cfRule>
    <cfRule type="expression" dxfId="142" priority="53" stopIfTrue="1">
      <formula>NOT(MONTH(K110)=#REF!)</formula>
    </cfRule>
  </conditionalFormatting>
  <conditionalFormatting sqref="N96:O97 J96:J97">
    <cfRule type="expression" dxfId="141" priority="257" stopIfTrue="1">
      <formula>NOT(MONTH(J96)=#REF!)</formula>
    </cfRule>
  </conditionalFormatting>
  <conditionalFormatting sqref="N97:O98">
    <cfRule type="expression" dxfId="140" priority="253" stopIfTrue="1">
      <formula>NOT(MONTH(N97)=#REF!)</formula>
    </cfRule>
  </conditionalFormatting>
  <conditionalFormatting sqref="N97:O99">
    <cfRule type="expression" dxfId="139" priority="254" stopIfTrue="1">
      <formula>MATCH(N97,_xlnm.Print_Area,0)&gt;0</formula>
    </cfRule>
  </conditionalFormatting>
  <conditionalFormatting sqref="N98:O98">
    <cfRule type="expression" dxfId="138" priority="251" stopIfTrue="1">
      <formula>NOT(MONTH(N98)=#REF!)</formula>
    </cfRule>
    <cfRule type="expression" dxfId="137" priority="252" stopIfTrue="1">
      <formula>MATCH(N98,_xlnm.Print_Area,0)&gt;0</formula>
    </cfRule>
  </conditionalFormatting>
  <conditionalFormatting sqref="N99:O99 M100 D56:E56">
    <cfRule type="expression" dxfId="136" priority="283" stopIfTrue="1">
      <formula>NOT(MONTH(D56)=#REF!)</formula>
    </cfRule>
  </conditionalFormatting>
  <conditionalFormatting sqref="N99:O99 M100">
    <cfRule type="expression" dxfId="135" priority="263" stopIfTrue="1">
      <formula>NOT(MONTH(M99)=#REF!)</formula>
    </cfRule>
    <cfRule type="expression" dxfId="134" priority="264" stopIfTrue="1">
      <formula>MATCH(M99,_xlnm.Print_Area,0)&gt;0</formula>
    </cfRule>
  </conditionalFormatting>
  <conditionalFormatting sqref="N100:O100 J97:J100">
    <cfRule type="expression" dxfId="133" priority="245" stopIfTrue="1">
      <formula>NOT(MONTH(J97)=#REF!)</formula>
    </cfRule>
  </conditionalFormatting>
  <conditionalFormatting sqref="N100:O100">
    <cfRule type="expression" dxfId="132" priority="244" stopIfTrue="1">
      <formula>MATCH(N100,_xlnm.Print_Area,0)&gt;0</formula>
    </cfRule>
    <cfRule type="expression" dxfId="131" priority="243" stopIfTrue="1">
      <formula>NOT(MONTH(N100)=#REF!)</formula>
    </cfRule>
  </conditionalFormatting>
  <conditionalFormatting sqref="N105:O105">
    <cfRule type="expression" dxfId="130" priority="118" stopIfTrue="1">
      <formula>MATCH(N105,_xlnm.Print_Area,0)&gt;0</formula>
    </cfRule>
    <cfRule type="expression" dxfId="129" priority="117" stopIfTrue="1">
      <formula>NOT(MONTH(N105)=#REF!)</formula>
    </cfRule>
  </conditionalFormatting>
  <conditionalFormatting sqref="N105:O106">
    <cfRule type="expression" dxfId="128" priority="114" stopIfTrue="1">
      <formula>MATCH(N105,_xlnm.Print_Area,0)&gt;0</formula>
    </cfRule>
    <cfRule type="expression" dxfId="127" priority="113" stopIfTrue="1">
      <formula>NOT(MONTH(N105)=#REF!)</formula>
    </cfRule>
  </conditionalFormatting>
  <conditionalFormatting sqref="N106:O107">
    <cfRule type="expression" dxfId="126" priority="110" stopIfTrue="1">
      <formula>MATCH(N106,_xlnm.Print_Area,0)&gt;0</formula>
    </cfRule>
    <cfRule type="expression" dxfId="125" priority="109" stopIfTrue="1">
      <formula>NOT(MONTH(N106)=#REF!)</formula>
    </cfRule>
  </conditionalFormatting>
  <conditionalFormatting sqref="N107:O107">
    <cfRule type="expression" dxfId="124" priority="108" stopIfTrue="1">
      <formula>MATCH(N107,_xlnm.Print_Area,0)&gt;0</formula>
    </cfRule>
    <cfRule type="expression" dxfId="123" priority="107" stopIfTrue="1">
      <formula>NOT(MONTH(N107)=#REF!)</formula>
    </cfRule>
  </conditionalFormatting>
  <conditionalFormatting sqref="P12 P14 P18 P20 P22 P26 P28 P32">
    <cfRule type="expression" dxfId="122" priority="312" stopIfTrue="1">
      <formula>MATCH(P12,_xlnm.Print_Area,0)&gt;0</formula>
    </cfRule>
    <cfRule type="expression" dxfId="121" priority="311" stopIfTrue="1">
      <formula>NOT(MONTH(P12)=#REF!)</formula>
    </cfRule>
  </conditionalFormatting>
  <conditionalFormatting sqref="P34">
    <cfRule type="expression" dxfId="120" priority="305" stopIfTrue="1">
      <formula>NOT(MONTH(P34)=#REF!)</formula>
    </cfRule>
    <cfRule type="expression" dxfId="119" priority="306" stopIfTrue="1">
      <formula>MATCH(P34,_xlnm.Print_Area,0)&gt;0</formula>
    </cfRule>
  </conditionalFormatting>
  <conditionalFormatting sqref="P36">
    <cfRule type="expression" dxfId="118" priority="308" stopIfTrue="1">
      <formula>MATCH(P36,_xlnm.Print_Area,0)&gt;0</formula>
    </cfRule>
    <cfRule type="expression" dxfId="117" priority="307" stopIfTrue="1">
      <formula>NOT(MONTH(P36)=#REF!)</formula>
    </cfRule>
  </conditionalFormatting>
  <conditionalFormatting sqref="P51:P53">
    <cfRule type="expression" dxfId="116" priority="310" stopIfTrue="1">
      <formula>MATCH(P51,_xlnm.Print_Area,0)&gt;0</formula>
    </cfRule>
    <cfRule type="expression" dxfId="115" priority="309" stopIfTrue="1">
      <formula>NOT(MONTH(P51)=#REF!)</formula>
    </cfRule>
  </conditionalFormatting>
  <conditionalFormatting sqref="P55">
    <cfRule type="expression" dxfId="114" priority="303" stopIfTrue="1">
      <formula>NOT(MONTH(P55)=#REF!)</formula>
    </cfRule>
    <cfRule type="expression" dxfId="113" priority="304" stopIfTrue="1">
      <formula>MATCH(P55,_xlnm.Print_Area,0)&gt;0</formula>
    </cfRule>
  </conditionalFormatting>
  <conditionalFormatting sqref="P59">
    <cfRule type="expression" dxfId="112" priority="297" stopIfTrue="1">
      <formula>NOT(MONTH(P59)=#REF!)</formula>
    </cfRule>
    <cfRule type="expression" dxfId="111" priority="298" stopIfTrue="1">
      <formula>MATCH(P59,_xlnm.Print_Area,0)&gt;0</formula>
    </cfRule>
  </conditionalFormatting>
  <conditionalFormatting sqref="P63">
    <cfRule type="expression" dxfId="110" priority="301" stopIfTrue="1">
      <formula>NOT(MONTH(P63)=#REF!)</formula>
    </cfRule>
    <cfRule type="expression" dxfId="109" priority="302" stopIfTrue="1">
      <formula>MATCH(P63,_xlnm.Print_Area,0)&gt;0</formula>
    </cfRule>
  </conditionalFormatting>
  <conditionalFormatting sqref="P65">
    <cfRule type="expression" dxfId="108" priority="295" stopIfTrue="1">
      <formula>NOT(MONTH(P65)=#REF!)</formula>
    </cfRule>
    <cfRule type="expression" dxfId="107" priority="296" stopIfTrue="1">
      <formula>MATCH(P65,_xlnm.Print_Area,0)&gt;0</formula>
    </cfRule>
  </conditionalFormatting>
  <conditionalFormatting sqref="P69">
    <cfRule type="expression" dxfId="106" priority="299" stopIfTrue="1">
      <formula>NOT(MONTH(P69)=#REF!)</formula>
    </cfRule>
    <cfRule type="expression" dxfId="105" priority="300" stopIfTrue="1">
      <formula>MATCH(P69,_xlnm.Print_Area,0)&gt;0</formula>
    </cfRule>
  </conditionalFormatting>
  <conditionalFormatting sqref="P71">
    <cfRule type="expression" dxfId="104" priority="290" stopIfTrue="1">
      <formula>MATCH(P71,_xlnm.Print_Area,0)&gt;0</formula>
    </cfRule>
    <cfRule type="expression" dxfId="103" priority="289" stopIfTrue="1">
      <formula>NOT(MONTH(P71)=#REF!)</formula>
    </cfRule>
  </conditionalFormatting>
  <conditionalFormatting sqref="P73">
    <cfRule type="expression" dxfId="102" priority="294" stopIfTrue="1">
      <formula>MATCH(P73,_xlnm.Print_Area,0)&gt;0</formula>
    </cfRule>
    <cfRule type="expression" dxfId="101" priority="293" stopIfTrue="1">
      <formula>NOT(MONTH(P73)=#REF!)</formula>
    </cfRule>
  </conditionalFormatting>
  <conditionalFormatting sqref="P77">
    <cfRule type="expression" dxfId="100" priority="287" stopIfTrue="1">
      <formula>NOT(MONTH(P77)=#REF!)</formula>
    </cfRule>
    <cfRule type="expression" dxfId="99" priority="288" stopIfTrue="1">
      <formula>MATCH(P77,_xlnm.Print_Area,0)&gt;0</formula>
    </cfRule>
  </conditionalFormatting>
  <conditionalFormatting sqref="P80">
    <cfRule type="expression" dxfId="98" priority="292" stopIfTrue="1">
      <formula>MATCH(P80,_xlnm.Print_Area,0)&gt;0</formula>
    </cfRule>
    <cfRule type="expression" dxfId="97" priority="291" stopIfTrue="1">
      <formula>NOT(MONTH(P80)=#REF!)</formula>
    </cfRule>
  </conditionalFormatting>
  <pageMargins left="0.7" right="0.7" top="0.75" bottom="0.75" header="0.3" footer="0.3"/>
  <pageSetup paperSize="9" orientation="portrait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B1:U816"/>
  <sheetViews>
    <sheetView topLeftCell="A86" zoomScale="83" zoomScaleNormal="83" zoomScalePageLayoutView="83" workbookViewId="0">
      <selection activeCell="J106" sqref="J106"/>
    </sheetView>
  </sheetViews>
  <sheetFormatPr baseColWidth="10" defaultColWidth="8.83203125" defaultRowHeight="13" x14ac:dyDescent="0.15"/>
  <cols>
    <col min="2" max="7" width="15.83203125" style="13" customWidth="1"/>
    <col min="8" max="9" width="15.83203125" style="14" customWidth="1"/>
    <col min="10" max="11" width="15.83203125" style="13" customWidth="1"/>
    <col min="12" max="15" width="15.83203125" style="15" customWidth="1"/>
    <col min="16" max="16" width="8.5" style="1" customWidth="1"/>
    <col min="17" max="19" width="15.83203125" customWidth="1"/>
  </cols>
  <sheetData>
    <row r="1" spans="2:21" ht="14" thickBo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21" ht="18" customHeight="1" x14ac:dyDescent="0.15">
      <c r="B2" s="200" t="s">
        <v>0</v>
      </c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"/>
    </row>
    <row r="3" spans="2:21" ht="20.25" customHeight="1" x14ac:dyDescent="0.15">
      <c r="B3" s="203" t="s">
        <v>1</v>
      </c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3"/>
    </row>
    <row r="4" spans="2:21" ht="19" customHeight="1" thickBot="1" x14ac:dyDescent="0.2">
      <c r="B4" s="206" t="s">
        <v>37</v>
      </c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"/>
    </row>
    <row r="5" spans="2:21" ht="30" customHeight="1" thickBot="1" x14ac:dyDescent="0.2">
      <c r="B5" s="231" t="s">
        <v>82</v>
      </c>
      <c r="C5" s="232"/>
      <c r="D5" s="232"/>
      <c r="E5" s="232"/>
      <c r="F5" s="232"/>
      <c r="G5" s="232"/>
      <c r="H5" s="232"/>
      <c r="I5" s="232"/>
      <c r="J5" s="232"/>
      <c r="K5" s="232"/>
      <c r="L5" s="233"/>
      <c r="M5" s="233"/>
      <c r="N5" s="233"/>
      <c r="O5" s="233"/>
      <c r="P5" s="4"/>
    </row>
    <row r="6" spans="2:21" ht="30" customHeight="1" x14ac:dyDescent="0.15">
      <c r="B6" s="213" t="s">
        <v>2</v>
      </c>
      <c r="C6" s="215" t="s">
        <v>3</v>
      </c>
      <c r="D6" s="217" t="s">
        <v>46</v>
      </c>
      <c r="E6" s="219" t="s">
        <v>87</v>
      </c>
      <c r="F6" s="234" t="s">
        <v>4</v>
      </c>
      <c r="G6" s="221" t="s">
        <v>38</v>
      </c>
      <c r="H6" s="221"/>
      <c r="I6" s="221"/>
      <c r="J6" s="222" t="s">
        <v>48</v>
      </c>
      <c r="K6" s="222"/>
      <c r="L6" s="222"/>
      <c r="M6" s="222"/>
      <c r="N6" s="222"/>
      <c r="O6" s="189" t="s">
        <v>44</v>
      </c>
      <c r="P6" s="5"/>
    </row>
    <row r="7" spans="2:21" ht="41" customHeight="1" x14ac:dyDescent="0.15">
      <c r="B7" s="214"/>
      <c r="C7" s="216"/>
      <c r="D7" s="218"/>
      <c r="E7" s="220"/>
      <c r="F7" s="235"/>
      <c r="G7" s="31" t="s">
        <v>39</v>
      </c>
      <c r="H7" s="29" t="s">
        <v>41</v>
      </c>
      <c r="I7" s="30" t="s">
        <v>43</v>
      </c>
      <c r="J7" s="39" t="s">
        <v>49</v>
      </c>
      <c r="K7" s="40" t="s">
        <v>51</v>
      </c>
      <c r="L7" s="41" t="s">
        <v>52</v>
      </c>
      <c r="M7" s="42" t="s">
        <v>53</v>
      </c>
      <c r="N7" s="43" t="s">
        <v>55</v>
      </c>
      <c r="O7" s="190"/>
      <c r="P7" s="5"/>
    </row>
    <row r="8" spans="2:21" ht="30" customHeight="1" x14ac:dyDescent="0.15">
      <c r="B8" s="26" t="s">
        <v>5</v>
      </c>
      <c r="C8" s="24" t="s">
        <v>77</v>
      </c>
      <c r="D8" s="24" t="s">
        <v>80</v>
      </c>
      <c r="E8" s="24" t="s">
        <v>83</v>
      </c>
      <c r="F8" s="24" t="s">
        <v>96</v>
      </c>
      <c r="G8" s="24" t="s">
        <v>79</v>
      </c>
      <c r="H8" s="24" t="s">
        <v>75</v>
      </c>
      <c r="I8" s="24" t="s">
        <v>79</v>
      </c>
      <c r="J8" s="24" t="s">
        <v>50</v>
      </c>
      <c r="K8" s="24" t="s">
        <v>86</v>
      </c>
      <c r="L8" s="24" t="s">
        <v>62</v>
      </c>
      <c r="M8" s="24" t="s">
        <v>54</v>
      </c>
      <c r="N8" s="24" t="s">
        <v>84</v>
      </c>
      <c r="O8" s="191"/>
      <c r="P8" s="5"/>
    </row>
    <row r="9" spans="2:21" ht="60" customHeight="1" thickBot="1" x14ac:dyDescent="0.2">
      <c r="B9" s="27" t="s">
        <v>8</v>
      </c>
      <c r="C9" s="25" t="s">
        <v>61</v>
      </c>
      <c r="D9" s="25" t="s">
        <v>63</v>
      </c>
      <c r="E9" s="25" t="s">
        <v>64</v>
      </c>
      <c r="F9" s="25" t="s">
        <v>65</v>
      </c>
      <c r="G9" s="25" t="s">
        <v>34</v>
      </c>
      <c r="H9" s="25" t="s">
        <v>45</v>
      </c>
      <c r="I9" s="25" t="s">
        <v>45</v>
      </c>
      <c r="J9" s="25" t="s">
        <v>33</v>
      </c>
      <c r="K9" s="25" t="s">
        <v>57</v>
      </c>
      <c r="L9" s="25" t="s">
        <v>33</v>
      </c>
      <c r="M9" s="25" t="s">
        <v>57</v>
      </c>
      <c r="N9" s="25" t="s">
        <v>33</v>
      </c>
      <c r="O9" s="192"/>
      <c r="P9" s="5"/>
    </row>
    <row r="10" spans="2:21" ht="30" customHeight="1" thickBot="1" x14ac:dyDescent="0.2">
      <c r="B10" s="239" t="s">
        <v>93</v>
      </c>
      <c r="C10" s="240"/>
      <c r="D10" s="240"/>
      <c r="E10" s="240"/>
      <c r="F10" s="240"/>
      <c r="G10" s="240"/>
      <c r="H10" s="240"/>
      <c r="I10" s="240"/>
      <c r="J10" s="240"/>
      <c r="K10" s="240"/>
      <c r="L10" s="240"/>
      <c r="M10" s="240"/>
      <c r="N10" s="240"/>
      <c r="O10" s="242"/>
      <c r="P10" s="6"/>
      <c r="Q10" s="139"/>
      <c r="R10" s="109" t="s">
        <v>9</v>
      </c>
      <c r="S10" s="110" t="s">
        <v>10</v>
      </c>
    </row>
    <row r="11" spans="2:21" ht="25" customHeight="1" thickBot="1" x14ac:dyDescent="0.2">
      <c r="B11" s="196" t="s">
        <v>11</v>
      </c>
      <c r="C11" s="197"/>
      <c r="D11" s="76" t="s">
        <v>12</v>
      </c>
      <c r="E11" s="76" t="s">
        <v>13</v>
      </c>
      <c r="F11" s="76" t="s">
        <v>14</v>
      </c>
      <c r="G11" s="76" t="s">
        <v>15</v>
      </c>
      <c r="H11" s="76" t="s">
        <v>16</v>
      </c>
      <c r="I11" s="76" t="s">
        <v>17</v>
      </c>
      <c r="J11" s="76" t="s">
        <v>18</v>
      </c>
      <c r="K11" s="76" t="s">
        <v>19</v>
      </c>
      <c r="L11" s="76" t="s">
        <v>20</v>
      </c>
      <c r="M11" s="76" t="s">
        <v>35</v>
      </c>
      <c r="N11" s="76" t="s">
        <v>90</v>
      </c>
      <c r="O11" s="101" t="s">
        <v>91</v>
      </c>
      <c r="P11" s="7"/>
      <c r="Q11" s="140" t="s">
        <v>23</v>
      </c>
      <c r="R11" s="111">
        <v>51</v>
      </c>
      <c r="S11" s="112">
        <f>COUNTIF($B$12:$O$117,"Istologia")</f>
        <v>51</v>
      </c>
    </row>
    <row r="12" spans="2:21" ht="25" customHeight="1" x14ac:dyDescent="0.15">
      <c r="B12" s="45" t="s">
        <v>22</v>
      </c>
      <c r="C12" s="63">
        <v>46083</v>
      </c>
      <c r="D12" s="225" t="s">
        <v>85</v>
      </c>
      <c r="E12" s="226"/>
      <c r="F12" s="226"/>
      <c r="G12" s="226"/>
      <c r="H12" s="226"/>
      <c r="I12" s="226"/>
      <c r="J12" s="226"/>
      <c r="K12" s="226"/>
      <c r="L12" s="226"/>
      <c r="M12" s="226"/>
      <c r="N12" s="226"/>
      <c r="O12" s="227"/>
      <c r="P12" s="8"/>
      <c r="Q12" s="141" t="s">
        <v>21</v>
      </c>
      <c r="R12" s="111">
        <v>44</v>
      </c>
      <c r="S12" s="112">
        <f>COUNTIF($B$12:$O$117,"Anatomia I")</f>
        <v>44</v>
      </c>
    </row>
    <row r="13" spans="2:21" ht="25" customHeight="1" x14ac:dyDescent="0.15">
      <c r="B13" s="16" t="s">
        <v>26</v>
      </c>
      <c r="C13" s="64">
        <v>46084</v>
      </c>
      <c r="D13" s="174"/>
      <c r="E13" s="175"/>
      <c r="F13" s="175"/>
      <c r="G13" s="175"/>
      <c r="H13" s="175"/>
      <c r="I13" s="175"/>
      <c r="J13" s="175"/>
      <c r="K13" s="175"/>
      <c r="L13" s="175"/>
      <c r="M13" s="175"/>
      <c r="N13" s="175"/>
      <c r="O13" s="176"/>
      <c r="Q13" s="142" t="s">
        <v>25</v>
      </c>
      <c r="R13" s="111">
        <v>36</v>
      </c>
      <c r="S13" s="112">
        <f>COUNTIF($B$12:$O$117,"Biochimica")</f>
        <v>36</v>
      </c>
    </row>
    <row r="14" spans="2:21" ht="25" customHeight="1" x14ac:dyDescent="0.15">
      <c r="B14" s="16" t="s">
        <v>27</v>
      </c>
      <c r="C14" s="64">
        <v>46085</v>
      </c>
      <c r="D14" s="174"/>
      <c r="E14" s="175"/>
      <c r="F14" s="175"/>
      <c r="G14" s="175"/>
      <c r="H14" s="175"/>
      <c r="I14" s="175"/>
      <c r="J14" s="175"/>
      <c r="K14" s="175"/>
      <c r="L14" s="175"/>
      <c r="M14" s="175"/>
      <c r="N14" s="175"/>
      <c r="O14" s="176"/>
      <c r="P14" s="8"/>
      <c r="Q14" s="143" t="s">
        <v>24</v>
      </c>
      <c r="R14" s="111">
        <v>44</v>
      </c>
      <c r="S14" s="112">
        <f>COUNTIF($B$12:$O$117,"Inglese")</f>
        <v>44</v>
      </c>
    </row>
    <row r="15" spans="2:21" ht="25" customHeight="1" x14ac:dyDescent="0.15">
      <c r="B15" s="16" t="s">
        <v>28</v>
      </c>
      <c r="C15" s="64">
        <v>46086</v>
      </c>
      <c r="D15" s="174"/>
      <c r="E15" s="175"/>
      <c r="F15" s="175"/>
      <c r="G15" s="175"/>
      <c r="H15" s="175"/>
      <c r="I15" s="175"/>
      <c r="J15" s="175"/>
      <c r="K15" s="175"/>
      <c r="L15" s="175"/>
      <c r="M15" s="175"/>
      <c r="N15" s="175"/>
      <c r="O15" s="176"/>
      <c r="Q15" s="144" t="s">
        <v>39</v>
      </c>
      <c r="R15" s="111">
        <v>7</v>
      </c>
      <c r="S15" s="112">
        <f>COUNTIF($B$12:$O$117,"Metodo Scientifico")</f>
        <v>7</v>
      </c>
    </row>
    <row r="16" spans="2:21" ht="25" customHeight="1" x14ac:dyDescent="0.15">
      <c r="B16" s="16" t="s">
        <v>29</v>
      </c>
      <c r="C16" s="64">
        <v>46087</v>
      </c>
      <c r="D16" s="174"/>
      <c r="E16" s="175"/>
      <c r="F16" s="175"/>
      <c r="G16" s="175"/>
      <c r="H16" s="175"/>
      <c r="I16" s="175"/>
      <c r="J16" s="175"/>
      <c r="K16" s="175"/>
      <c r="L16" s="175"/>
      <c r="M16" s="175"/>
      <c r="N16" s="175"/>
      <c r="O16" s="176"/>
      <c r="Q16" s="145" t="s">
        <v>41</v>
      </c>
      <c r="R16" s="111">
        <v>22</v>
      </c>
      <c r="S16" s="112">
        <f>COUNTIF($B$12:$O$117,"Bioinformatica")</f>
        <v>22</v>
      </c>
      <c r="T16" s="28"/>
      <c r="U16" s="28"/>
    </row>
    <row r="17" spans="2:19" ht="25" customHeight="1" x14ac:dyDescent="0.15">
      <c r="B17" s="17" t="s">
        <v>30</v>
      </c>
      <c r="C17" s="65">
        <v>46088</v>
      </c>
      <c r="D17" s="162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4"/>
      <c r="Q17" s="146" t="s">
        <v>43</v>
      </c>
      <c r="R17" s="111">
        <v>22</v>
      </c>
      <c r="S17" s="112">
        <f>COUNTIF($B$12:$O$117,"Statistica Medica")</f>
        <v>19</v>
      </c>
    </row>
    <row r="18" spans="2:19" ht="25" customHeight="1" x14ac:dyDescent="0.15">
      <c r="B18" s="17" t="s">
        <v>31</v>
      </c>
      <c r="C18" s="65">
        <v>46089</v>
      </c>
      <c r="D18" s="162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4"/>
      <c r="P18" s="8"/>
      <c r="Q18" s="147" t="s">
        <v>49</v>
      </c>
      <c r="R18" s="111">
        <v>14</v>
      </c>
      <c r="S18" s="112">
        <f>COUNTIF($B$12:$O$117,"Psicologia")</f>
        <v>14</v>
      </c>
    </row>
    <row r="19" spans="2:19" ht="25" customHeight="1" x14ac:dyDescent="0.15">
      <c r="B19" s="16" t="s">
        <v>22</v>
      </c>
      <c r="C19" s="64">
        <v>46090</v>
      </c>
      <c r="D19" s="122" t="s">
        <v>23</v>
      </c>
      <c r="E19" s="77" t="s">
        <v>23</v>
      </c>
      <c r="F19" s="77" t="s">
        <v>23</v>
      </c>
      <c r="G19" s="80" t="s">
        <v>21</v>
      </c>
      <c r="H19" s="80" t="s">
        <v>21</v>
      </c>
      <c r="I19" s="86"/>
      <c r="J19" s="86"/>
      <c r="K19" s="89" t="s">
        <v>68</v>
      </c>
      <c r="L19" s="89" t="s">
        <v>68</v>
      </c>
      <c r="M19" s="89" t="s">
        <v>68</v>
      </c>
      <c r="N19" s="86"/>
      <c r="O19" s="87"/>
      <c r="Q19" s="140" t="s">
        <v>59</v>
      </c>
      <c r="R19" s="111">
        <v>15</v>
      </c>
      <c r="S19" s="112">
        <f>COUNTIF($B$12:$O$117,"Rapporto MP")</f>
        <v>15</v>
      </c>
    </row>
    <row r="20" spans="2:19" ht="25" customHeight="1" x14ac:dyDescent="0.15">
      <c r="B20" s="16" t="s">
        <v>26</v>
      </c>
      <c r="C20" s="64">
        <v>46091</v>
      </c>
      <c r="D20" s="78" t="s">
        <v>24</v>
      </c>
      <c r="E20" s="78" t="s">
        <v>24</v>
      </c>
      <c r="F20" s="78" t="s">
        <v>24</v>
      </c>
      <c r="G20" s="81" t="s">
        <v>25</v>
      </c>
      <c r="H20" s="81" t="s">
        <v>25</v>
      </c>
      <c r="I20" s="86"/>
      <c r="J20" s="86"/>
      <c r="K20" s="89" t="s">
        <v>68</v>
      </c>
      <c r="L20" s="89" t="s">
        <v>68</v>
      </c>
      <c r="M20" s="89" t="s">
        <v>68</v>
      </c>
      <c r="N20" s="86"/>
      <c r="O20" s="87"/>
      <c r="P20" s="8"/>
      <c r="Q20" s="148" t="s">
        <v>60</v>
      </c>
      <c r="R20" s="111">
        <v>14</v>
      </c>
      <c r="S20" s="112">
        <f>COUNTIF($B$12:$O$117,"DEA")</f>
        <v>14</v>
      </c>
    </row>
    <row r="21" spans="2:19" ht="25" customHeight="1" x14ac:dyDescent="0.15">
      <c r="B21" s="16" t="s">
        <v>27</v>
      </c>
      <c r="C21" s="64">
        <v>46092</v>
      </c>
      <c r="D21" s="122" t="s">
        <v>23</v>
      </c>
      <c r="E21" s="77" t="s">
        <v>23</v>
      </c>
      <c r="F21" s="77" t="s">
        <v>23</v>
      </c>
      <c r="G21" s="80" t="s">
        <v>21</v>
      </c>
      <c r="H21" s="80" t="s">
        <v>21</v>
      </c>
      <c r="I21" s="86"/>
      <c r="J21" s="86"/>
      <c r="K21" s="89" t="s">
        <v>68</v>
      </c>
      <c r="L21" s="89" t="s">
        <v>68</v>
      </c>
      <c r="M21" s="89" t="s">
        <v>68</v>
      </c>
      <c r="N21" s="86"/>
      <c r="O21" s="87"/>
      <c r="Q21" s="149" t="s">
        <v>53</v>
      </c>
      <c r="R21" s="111">
        <v>15</v>
      </c>
      <c r="S21" s="112">
        <f>COUNTIF($B$12:$O$117,"Storia")</f>
        <v>15</v>
      </c>
    </row>
    <row r="22" spans="2:19" ht="25" customHeight="1" thickBot="1" x14ac:dyDescent="0.2">
      <c r="B22" s="16" t="s">
        <v>28</v>
      </c>
      <c r="C22" s="64">
        <v>46093</v>
      </c>
      <c r="D22" s="78" t="s">
        <v>24</v>
      </c>
      <c r="E22" s="78" t="s">
        <v>24</v>
      </c>
      <c r="F22" s="78" t="s">
        <v>24</v>
      </c>
      <c r="G22" s="81" t="s">
        <v>25</v>
      </c>
      <c r="H22" s="81" t="s">
        <v>25</v>
      </c>
      <c r="I22" s="86"/>
      <c r="J22" s="86"/>
      <c r="K22" s="89" t="s">
        <v>68</v>
      </c>
      <c r="L22" s="89" t="s">
        <v>68</v>
      </c>
      <c r="M22" s="89" t="s">
        <v>68</v>
      </c>
      <c r="N22" s="86"/>
      <c r="O22" s="87"/>
      <c r="P22" s="8"/>
      <c r="Q22" s="150" t="s">
        <v>55</v>
      </c>
      <c r="R22" s="113">
        <v>14</v>
      </c>
      <c r="S22" s="114">
        <f>COUNTIF($B$12:$O$117,"bioetica")</f>
        <v>14</v>
      </c>
    </row>
    <row r="23" spans="2:19" ht="25" customHeight="1" x14ac:dyDescent="0.15">
      <c r="B23" s="16" t="s">
        <v>29</v>
      </c>
      <c r="C23" s="64">
        <v>46094</v>
      </c>
      <c r="D23" s="122" t="s">
        <v>23</v>
      </c>
      <c r="E23" s="77" t="s">
        <v>23</v>
      </c>
      <c r="F23" s="77" t="s">
        <v>23</v>
      </c>
      <c r="G23" s="80" t="s">
        <v>21</v>
      </c>
      <c r="H23" s="80" t="s">
        <v>21</v>
      </c>
      <c r="I23" s="86"/>
      <c r="J23" s="86"/>
      <c r="K23" s="89" t="s">
        <v>68</v>
      </c>
      <c r="L23" s="89" t="s">
        <v>68</v>
      </c>
      <c r="M23" s="89" t="s">
        <v>68</v>
      </c>
      <c r="N23" s="86"/>
      <c r="O23" s="87"/>
    </row>
    <row r="24" spans="2:19" ht="25" customHeight="1" x14ac:dyDescent="0.15">
      <c r="B24" s="17" t="s">
        <v>30</v>
      </c>
      <c r="C24" s="65">
        <v>46095</v>
      </c>
      <c r="D24" s="162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4"/>
    </row>
    <row r="25" spans="2:19" ht="25" customHeight="1" x14ac:dyDescent="0.15">
      <c r="B25" s="17" t="s">
        <v>31</v>
      </c>
      <c r="C25" s="65">
        <v>46096</v>
      </c>
      <c r="D25" s="162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4"/>
    </row>
    <row r="26" spans="2:19" ht="25" customHeight="1" x14ac:dyDescent="0.15">
      <c r="B26" s="16" t="s">
        <v>22</v>
      </c>
      <c r="C26" s="64">
        <v>46097</v>
      </c>
      <c r="D26" s="174" t="s">
        <v>85</v>
      </c>
      <c r="E26" s="175"/>
      <c r="F26" s="175"/>
      <c r="G26" s="175"/>
      <c r="H26" s="175"/>
      <c r="I26" s="175"/>
      <c r="J26" s="175"/>
      <c r="K26" s="175"/>
      <c r="L26" s="175"/>
      <c r="M26" s="175"/>
      <c r="N26" s="175"/>
      <c r="O26" s="176"/>
      <c r="P26" s="8"/>
    </row>
    <row r="27" spans="2:19" ht="25" customHeight="1" x14ac:dyDescent="0.15">
      <c r="B27" s="16" t="s">
        <v>26</v>
      </c>
      <c r="C27" s="64">
        <v>46098</v>
      </c>
      <c r="D27" s="174"/>
      <c r="E27" s="175"/>
      <c r="F27" s="175"/>
      <c r="G27" s="175"/>
      <c r="H27" s="175"/>
      <c r="I27" s="175"/>
      <c r="J27" s="175"/>
      <c r="K27" s="175"/>
      <c r="L27" s="175"/>
      <c r="M27" s="175"/>
      <c r="N27" s="175"/>
      <c r="O27" s="176"/>
    </row>
    <row r="28" spans="2:19" ht="25" customHeight="1" x14ac:dyDescent="0.15">
      <c r="B28" s="16" t="s">
        <v>27</v>
      </c>
      <c r="C28" s="64">
        <v>46099</v>
      </c>
      <c r="D28" s="174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6"/>
      <c r="P28" s="8"/>
    </row>
    <row r="29" spans="2:19" ht="25" customHeight="1" x14ac:dyDescent="0.15">
      <c r="B29" s="16" t="s">
        <v>28</v>
      </c>
      <c r="C29" s="64">
        <v>46100</v>
      </c>
      <c r="D29" s="174"/>
      <c r="E29" s="175"/>
      <c r="F29" s="175"/>
      <c r="G29" s="175"/>
      <c r="H29" s="175"/>
      <c r="I29" s="175"/>
      <c r="J29" s="175"/>
      <c r="K29" s="175"/>
      <c r="L29" s="175"/>
      <c r="M29" s="175"/>
      <c r="N29" s="175"/>
      <c r="O29" s="176"/>
    </row>
    <row r="30" spans="2:19" ht="25" customHeight="1" x14ac:dyDescent="0.15">
      <c r="B30" s="16" t="s">
        <v>29</v>
      </c>
      <c r="C30" s="64">
        <v>46101</v>
      </c>
      <c r="D30" s="174"/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6"/>
    </row>
    <row r="31" spans="2:19" ht="25" customHeight="1" x14ac:dyDescent="0.15">
      <c r="B31" s="17" t="s">
        <v>30</v>
      </c>
      <c r="C31" s="65">
        <v>46102</v>
      </c>
      <c r="D31" s="162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4"/>
    </row>
    <row r="32" spans="2:19" ht="25" customHeight="1" x14ac:dyDescent="0.15">
      <c r="B32" s="17" t="s">
        <v>31</v>
      </c>
      <c r="C32" s="65">
        <v>46103</v>
      </c>
      <c r="D32" s="162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4"/>
      <c r="P32" s="8"/>
    </row>
    <row r="33" spans="2:16" ht="25" customHeight="1" x14ac:dyDescent="0.15">
      <c r="B33" s="16" t="s">
        <v>22</v>
      </c>
      <c r="C33" s="64">
        <v>46104</v>
      </c>
      <c r="D33" s="122" t="s">
        <v>23</v>
      </c>
      <c r="E33" s="77" t="s">
        <v>23</v>
      </c>
      <c r="F33" s="77" t="s">
        <v>23</v>
      </c>
      <c r="G33" s="80" t="s">
        <v>21</v>
      </c>
      <c r="H33" s="80" t="s">
        <v>21</v>
      </c>
      <c r="I33" s="86"/>
      <c r="J33" s="86"/>
      <c r="K33" s="85" t="s">
        <v>67</v>
      </c>
      <c r="L33" s="85" t="s">
        <v>67</v>
      </c>
      <c r="M33" s="85" t="s">
        <v>67</v>
      </c>
      <c r="N33" s="86"/>
      <c r="O33" s="87"/>
    </row>
    <row r="34" spans="2:16" ht="25" customHeight="1" x14ac:dyDescent="0.15">
      <c r="B34" s="16" t="s">
        <v>26</v>
      </c>
      <c r="C34" s="64">
        <v>46105</v>
      </c>
      <c r="D34" s="78" t="s">
        <v>24</v>
      </c>
      <c r="E34" s="78" t="s">
        <v>24</v>
      </c>
      <c r="F34" s="78" t="s">
        <v>24</v>
      </c>
      <c r="G34" s="81" t="s">
        <v>25</v>
      </c>
      <c r="H34" s="81" t="s">
        <v>25</v>
      </c>
      <c r="I34" s="86"/>
      <c r="J34" s="86"/>
      <c r="K34" s="85" t="s">
        <v>67</v>
      </c>
      <c r="L34" s="85" t="s">
        <v>67</v>
      </c>
      <c r="M34" s="85" t="s">
        <v>67</v>
      </c>
      <c r="N34" s="86"/>
      <c r="O34" s="87"/>
      <c r="P34" s="8"/>
    </row>
    <row r="35" spans="2:16" ht="25" customHeight="1" x14ac:dyDescent="0.15">
      <c r="B35" s="16" t="s">
        <v>27</v>
      </c>
      <c r="C35" s="64">
        <v>46106</v>
      </c>
      <c r="D35" s="122" t="s">
        <v>23</v>
      </c>
      <c r="E35" s="77" t="s">
        <v>23</v>
      </c>
      <c r="F35" s="77" t="s">
        <v>23</v>
      </c>
      <c r="G35" s="80" t="s">
        <v>21</v>
      </c>
      <c r="H35" s="80" t="s">
        <v>21</v>
      </c>
      <c r="I35" s="86"/>
      <c r="J35" s="86"/>
      <c r="K35" s="85" t="s">
        <v>67</v>
      </c>
      <c r="L35" s="85" t="s">
        <v>67</v>
      </c>
      <c r="M35" s="85" t="s">
        <v>67</v>
      </c>
      <c r="N35" s="86"/>
      <c r="O35" s="87"/>
    </row>
    <row r="36" spans="2:16" ht="25" customHeight="1" x14ac:dyDescent="0.15">
      <c r="B36" s="16" t="s">
        <v>28</v>
      </c>
      <c r="C36" s="64">
        <v>46107</v>
      </c>
      <c r="D36" s="78" t="s">
        <v>24</v>
      </c>
      <c r="E36" s="78" t="s">
        <v>24</v>
      </c>
      <c r="F36" s="78" t="s">
        <v>24</v>
      </c>
      <c r="G36" s="81" t="s">
        <v>25</v>
      </c>
      <c r="H36" s="81" t="s">
        <v>25</v>
      </c>
      <c r="I36" s="86"/>
      <c r="J36" s="86"/>
      <c r="K36" s="85" t="s">
        <v>67</v>
      </c>
      <c r="L36" s="85" t="s">
        <v>67</v>
      </c>
      <c r="M36" s="85" t="s">
        <v>67</v>
      </c>
      <c r="N36" s="86"/>
      <c r="O36" s="87"/>
      <c r="P36" s="8"/>
    </row>
    <row r="37" spans="2:16" ht="25" customHeight="1" x14ac:dyDescent="0.15">
      <c r="B37" s="16" t="s">
        <v>29</v>
      </c>
      <c r="C37" s="64">
        <v>46108</v>
      </c>
      <c r="D37" s="122" t="s">
        <v>23</v>
      </c>
      <c r="E37" s="77" t="s">
        <v>23</v>
      </c>
      <c r="F37" s="77" t="s">
        <v>23</v>
      </c>
      <c r="G37" s="80" t="s">
        <v>21</v>
      </c>
      <c r="H37" s="80" t="s">
        <v>21</v>
      </c>
      <c r="I37" s="80" t="s">
        <v>21</v>
      </c>
      <c r="J37" s="86"/>
      <c r="K37" s="85" t="s">
        <v>67</v>
      </c>
      <c r="L37" s="85" t="s">
        <v>67</v>
      </c>
      <c r="M37" s="85" t="s">
        <v>67</v>
      </c>
      <c r="N37" s="86"/>
      <c r="O37" s="87"/>
    </row>
    <row r="38" spans="2:16" ht="25" customHeight="1" x14ac:dyDescent="0.15">
      <c r="B38" s="17" t="s">
        <v>30</v>
      </c>
      <c r="C38" s="65">
        <v>46109</v>
      </c>
      <c r="D38" s="162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4"/>
    </row>
    <row r="39" spans="2:16" ht="25" customHeight="1" x14ac:dyDescent="0.15">
      <c r="B39" s="17" t="s">
        <v>31</v>
      </c>
      <c r="C39" s="65">
        <v>46110</v>
      </c>
      <c r="D39" s="162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4"/>
      <c r="P39" s="9"/>
    </row>
    <row r="40" spans="2:16" ht="25" customHeight="1" x14ac:dyDescent="0.15">
      <c r="B40" s="16" t="s">
        <v>22</v>
      </c>
      <c r="C40" s="64">
        <v>46111</v>
      </c>
      <c r="D40" s="174" t="s">
        <v>85</v>
      </c>
      <c r="E40" s="175"/>
      <c r="F40" s="175"/>
      <c r="G40" s="175"/>
      <c r="H40" s="175"/>
      <c r="I40" s="175"/>
      <c r="J40" s="175"/>
      <c r="K40" s="175"/>
      <c r="L40" s="175"/>
      <c r="M40" s="175"/>
      <c r="N40" s="175"/>
      <c r="O40" s="176"/>
      <c r="P40" s="9"/>
    </row>
    <row r="41" spans="2:16" ht="25" customHeight="1" x14ac:dyDescent="0.15">
      <c r="B41" s="16" t="s">
        <v>26</v>
      </c>
      <c r="C41" s="64">
        <v>46112</v>
      </c>
      <c r="D41" s="174"/>
      <c r="E41" s="175"/>
      <c r="F41" s="175"/>
      <c r="G41" s="175"/>
      <c r="H41" s="175"/>
      <c r="I41" s="175"/>
      <c r="J41" s="175"/>
      <c r="K41" s="175"/>
      <c r="L41" s="175"/>
      <c r="M41" s="175"/>
      <c r="N41" s="175"/>
      <c r="O41" s="176"/>
      <c r="P41" s="9"/>
    </row>
    <row r="42" spans="2:16" ht="25" customHeight="1" x14ac:dyDescent="0.15">
      <c r="B42" s="16" t="s">
        <v>27</v>
      </c>
      <c r="C42" s="64">
        <v>46113</v>
      </c>
      <c r="D42" s="174"/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6"/>
      <c r="P42" s="9"/>
    </row>
    <row r="43" spans="2:16" ht="25" customHeight="1" x14ac:dyDescent="0.15">
      <c r="B43" s="16" t="s">
        <v>28</v>
      </c>
      <c r="C43" s="64">
        <v>46114</v>
      </c>
      <c r="D43" s="174"/>
      <c r="E43" s="175"/>
      <c r="F43" s="175"/>
      <c r="G43" s="175"/>
      <c r="H43" s="175"/>
      <c r="I43" s="175"/>
      <c r="J43" s="175"/>
      <c r="K43" s="175"/>
      <c r="L43" s="175"/>
      <c r="M43" s="175"/>
      <c r="N43" s="175"/>
      <c r="O43" s="176"/>
    </row>
    <row r="44" spans="2:16" ht="25" customHeight="1" x14ac:dyDescent="0.15">
      <c r="B44" s="16" t="s">
        <v>29</v>
      </c>
      <c r="C44" s="64">
        <v>46115</v>
      </c>
      <c r="D44" s="174"/>
      <c r="E44" s="175"/>
      <c r="F44" s="175"/>
      <c r="G44" s="175"/>
      <c r="H44" s="175"/>
      <c r="I44" s="175"/>
      <c r="J44" s="175"/>
      <c r="K44" s="175"/>
      <c r="L44" s="175"/>
      <c r="M44" s="175"/>
      <c r="N44" s="175"/>
      <c r="O44" s="176"/>
    </row>
    <row r="45" spans="2:16" ht="25" customHeight="1" x14ac:dyDescent="0.15">
      <c r="B45" s="17" t="s">
        <v>30</v>
      </c>
      <c r="C45" s="65">
        <v>46116</v>
      </c>
      <c r="D45" s="162"/>
      <c r="E45" s="163"/>
      <c r="F45" s="163"/>
      <c r="G45" s="163"/>
      <c r="H45" s="163"/>
      <c r="I45" s="163"/>
      <c r="J45" s="163"/>
      <c r="K45" s="163"/>
      <c r="L45" s="163"/>
      <c r="M45" s="163"/>
      <c r="N45" s="163"/>
      <c r="O45" s="164"/>
    </row>
    <row r="46" spans="2:16" ht="25" customHeight="1" x14ac:dyDescent="0.15">
      <c r="B46" s="17" t="s">
        <v>31</v>
      </c>
      <c r="C46" s="65">
        <v>46117</v>
      </c>
      <c r="D46" s="162"/>
      <c r="E46" s="163"/>
      <c r="F46" s="163"/>
      <c r="G46" s="163"/>
      <c r="H46" s="163"/>
      <c r="I46" s="163"/>
      <c r="J46" s="163"/>
      <c r="K46" s="163"/>
      <c r="L46" s="163"/>
      <c r="M46" s="163"/>
      <c r="N46" s="163"/>
      <c r="O46" s="164"/>
    </row>
    <row r="47" spans="2:16" ht="25" customHeight="1" x14ac:dyDescent="0.15">
      <c r="B47" s="17" t="s">
        <v>22</v>
      </c>
      <c r="C47" s="65">
        <v>46118</v>
      </c>
      <c r="D47" s="162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4"/>
    </row>
    <row r="48" spans="2:16" ht="25" customHeight="1" x14ac:dyDescent="0.15">
      <c r="B48" s="16" t="s">
        <v>26</v>
      </c>
      <c r="C48" s="64">
        <v>46119</v>
      </c>
      <c r="D48" s="122" t="s">
        <v>23</v>
      </c>
      <c r="E48" s="77" t="s">
        <v>23</v>
      </c>
      <c r="F48" s="77" t="s">
        <v>23</v>
      </c>
      <c r="G48" s="80" t="s">
        <v>21</v>
      </c>
      <c r="H48" s="80" t="s">
        <v>21</v>
      </c>
      <c r="I48" s="86"/>
      <c r="J48" s="86"/>
      <c r="K48" s="84" t="s">
        <v>66</v>
      </c>
      <c r="L48" s="84" t="s">
        <v>66</v>
      </c>
      <c r="M48" s="84" t="s">
        <v>66</v>
      </c>
      <c r="N48" s="86"/>
      <c r="O48" s="87"/>
    </row>
    <row r="49" spans="2:16" ht="25" customHeight="1" x14ac:dyDescent="0.15">
      <c r="B49" s="16" t="s">
        <v>27</v>
      </c>
      <c r="C49" s="64">
        <v>46120</v>
      </c>
      <c r="D49" s="78" t="s">
        <v>24</v>
      </c>
      <c r="E49" s="78" t="s">
        <v>24</v>
      </c>
      <c r="F49" s="78" t="s">
        <v>24</v>
      </c>
      <c r="G49" s="81" t="s">
        <v>25</v>
      </c>
      <c r="H49" s="81" t="s">
        <v>25</v>
      </c>
      <c r="I49" s="86"/>
      <c r="J49" s="86"/>
      <c r="K49" s="84" t="s">
        <v>66</v>
      </c>
      <c r="L49" s="84" t="s">
        <v>66</v>
      </c>
      <c r="M49" s="84" t="s">
        <v>66</v>
      </c>
      <c r="N49" s="86"/>
      <c r="O49" s="87"/>
    </row>
    <row r="50" spans="2:16" ht="25" customHeight="1" x14ac:dyDescent="0.15">
      <c r="B50" s="16" t="s">
        <v>28</v>
      </c>
      <c r="C50" s="64">
        <v>46121</v>
      </c>
      <c r="D50" s="122" t="s">
        <v>23</v>
      </c>
      <c r="E50" s="77" t="s">
        <v>23</v>
      </c>
      <c r="F50" s="77" t="s">
        <v>23</v>
      </c>
      <c r="G50" s="80" t="s">
        <v>21</v>
      </c>
      <c r="H50" s="80" t="s">
        <v>21</v>
      </c>
      <c r="I50" s="86"/>
      <c r="J50" s="86"/>
      <c r="K50" s="84" t="s">
        <v>66</v>
      </c>
      <c r="L50" s="84" t="s">
        <v>66</v>
      </c>
      <c r="M50" s="84" t="s">
        <v>66</v>
      </c>
      <c r="N50" s="86"/>
      <c r="O50" s="87"/>
    </row>
    <row r="51" spans="2:16" ht="25" customHeight="1" x14ac:dyDescent="0.15">
      <c r="B51" s="16" t="s">
        <v>29</v>
      </c>
      <c r="C51" s="64">
        <v>46122</v>
      </c>
      <c r="D51" s="78" t="s">
        <v>24</v>
      </c>
      <c r="E51" s="78" t="s">
        <v>24</v>
      </c>
      <c r="F51" s="78" t="s">
        <v>24</v>
      </c>
      <c r="G51" s="81" t="s">
        <v>25</v>
      </c>
      <c r="H51" s="81" t="s">
        <v>25</v>
      </c>
      <c r="I51" s="86"/>
      <c r="J51" s="86"/>
      <c r="K51" s="84" t="s">
        <v>66</v>
      </c>
      <c r="L51" s="84" t="s">
        <v>66</v>
      </c>
      <c r="M51" s="84" t="s">
        <v>66</v>
      </c>
      <c r="N51" s="86"/>
      <c r="O51" s="87"/>
      <c r="P51" s="8"/>
    </row>
    <row r="52" spans="2:16" ht="25" customHeight="1" x14ac:dyDescent="0.15">
      <c r="B52" s="17" t="s">
        <v>30</v>
      </c>
      <c r="C52" s="65">
        <v>46123</v>
      </c>
      <c r="D52" s="162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4"/>
      <c r="P52" s="8"/>
    </row>
    <row r="53" spans="2:16" ht="25" customHeight="1" x14ac:dyDescent="0.15">
      <c r="B53" s="17" t="s">
        <v>31</v>
      </c>
      <c r="C53" s="65">
        <v>46124</v>
      </c>
      <c r="D53" s="162"/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4"/>
      <c r="P53" s="8"/>
    </row>
    <row r="54" spans="2:16" ht="25" customHeight="1" x14ac:dyDescent="0.15">
      <c r="B54" s="16" t="s">
        <v>22</v>
      </c>
      <c r="C54" s="61">
        <v>46125</v>
      </c>
      <c r="D54" s="174" t="s">
        <v>85</v>
      </c>
      <c r="E54" s="175"/>
      <c r="F54" s="175"/>
      <c r="G54" s="175"/>
      <c r="H54" s="175"/>
      <c r="I54" s="175"/>
      <c r="J54" s="175"/>
      <c r="K54" s="175"/>
      <c r="L54" s="175"/>
      <c r="M54" s="175"/>
      <c r="N54" s="175"/>
      <c r="O54" s="176"/>
    </row>
    <row r="55" spans="2:16" ht="25" customHeight="1" x14ac:dyDescent="0.15">
      <c r="B55" s="16" t="s">
        <v>26</v>
      </c>
      <c r="C55" s="61">
        <v>46126</v>
      </c>
      <c r="D55" s="174"/>
      <c r="E55" s="175"/>
      <c r="F55" s="175"/>
      <c r="G55" s="175"/>
      <c r="H55" s="175"/>
      <c r="I55" s="175"/>
      <c r="J55" s="175"/>
      <c r="K55" s="175"/>
      <c r="L55" s="175"/>
      <c r="M55" s="175"/>
      <c r="N55" s="175"/>
      <c r="O55" s="176"/>
      <c r="P55" s="8"/>
    </row>
    <row r="56" spans="2:16" ht="25" customHeight="1" x14ac:dyDescent="0.15">
      <c r="B56" s="16" t="s">
        <v>27</v>
      </c>
      <c r="C56" s="61">
        <v>46127</v>
      </c>
      <c r="D56" s="174"/>
      <c r="E56" s="175"/>
      <c r="F56" s="175"/>
      <c r="G56" s="175"/>
      <c r="H56" s="175"/>
      <c r="I56" s="175"/>
      <c r="J56" s="175"/>
      <c r="K56" s="175"/>
      <c r="L56" s="175"/>
      <c r="M56" s="175"/>
      <c r="N56" s="175"/>
      <c r="O56" s="176"/>
    </row>
    <row r="57" spans="2:16" ht="25" customHeight="1" x14ac:dyDescent="0.15">
      <c r="B57" s="16" t="s">
        <v>28</v>
      </c>
      <c r="C57" s="61">
        <v>46128</v>
      </c>
      <c r="D57" s="174"/>
      <c r="E57" s="175"/>
      <c r="F57" s="175"/>
      <c r="G57" s="175"/>
      <c r="H57" s="175"/>
      <c r="I57" s="175"/>
      <c r="J57" s="175"/>
      <c r="K57" s="175"/>
      <c r="L57" s="175"/>
      <c r="M57" s="175"/>
      <c r="N57" s="175"/>
      <c r="O57" s="176"/>
    </row>
    <row r="58" spans="2:16" ht="25" customHeight="1" x14ac:dyDescent="0.15">
      <c r="B58" s="16" t="s">
        <v>29</v>
      </c>
      <c r="C58" s="61">
        <v>46129</v>
      </c>
      <c r="D58" s="174"/>
      <c r="E58" s="175"/>
      <c r="F58" s="175"/>
      <c r="G58" s="175"/>
      <c r="H58" s="175"/>
      <c r="I58" s="175"/>
      <c r="J58" s="175"/>
      <c r="K58" s="175"/>
      <c r="L58" s="175"/>
      <c r="M58" s="175"/>
      <c r="N58" s="175"/>
      <c r="O58" s="176"/>
    </row>
    <row r="59" spans="2:16" ht="25" customHeight="1" x14ac:dyDescent="0.15">
      <c r="B59" s="17" t="s">
        <v>30</v>
      </c>
      <c r="C59" s="65">
        <v>46130</v>
      </c>
      <c r="D59" s="162"/>
      <c r="E59" s="163"/>
      <c r="F59" s="163"/>
      <c r="G59" s="163"/>
      <c r="H59" s="163"/>
      <c r="I59" s="163"/>
      <c r="J59" s="163"/>
      <c r="K59" s="163"/>
      <c r="L59" s="163"/>
      <c r="M59" s="163"/>
      <c r="N59" s="163"/>
      <c r="O59" s="164"/>
      <c r="P59" s="8"/>
    </row>
    <row r="60" spans="2:16" ht="25" customHeight="1" x14ac:dyDescent="0.15">
      <c r="B60" s="17" t="s">
        <v>31</v>
      </c>
      <c r="C60" s="65">
        <v>46131</v>
      </c>
      <c r="D60" s="162"/>
      <c r="E60" s="163"/>
      <c r="F60" s="163"/>
      <c r="G60" s="163"/>
      <c r="H60" s="163"/>
      <c r="I60" s="163"/>
      <c r="J60" s="163"/>
      <c r="K60" s="163"/>
      <c r="L60" s="163"/>
      <c r="M60" s="163"/>
      <c r="N60" s="163"/>
      <c r="O60" s="164"/>
    </row>
    <row r="61" spans="2:16" ht="25" customHeight="1" x14ac:dyDescent="0.15">
      <c r="B61" s="16" t="s">
        <v>22</v>
      </c>
      <c r="C61" s="61">
        <v>46132</v>
      </c>
      <c r="D61" s="122" t="s">
        <v>23</v>
      </c>
      <c r="E61" s="77" t="s">
        <v>23</v>
      </c>
      <c r="F61" s="77" t="s">
        <v>23</v>
      </c>
      <c r="G61" s="80" t="s">
        <v>21</v>
      </c>
      <c r="H61" s="80" t="s">
        <v>21</v>
      </c>
      <c r="I61" s="86"/>
      <c r="J61" s="86"/>
      <c r="K61" s="84" t="s">
        <v>66</v>
      </c>
      <c r="L61" s="84" t="s">
        <v>66</v>
      </c>
      <c r="M61" s="83" t="s">
        <v>41</v>
      </c>
      <c r="N61" s="86"/>
      <c r="O61" s="87"/>
    </row>
    <row r="62" spans="2:16" ht="25" customHeight="1" x14ac:dyDescent="0.15">
      <c r="B62" s="16" t="s">
        <v>26</v>
      </c>
      <c r="C62" s="61">
        <v>46133</v>
      </c>
      <c r="D62" s="78" t="s">
        <v>24</v>
      </c>
      <c r="E62" s="78" t="s">
        <v>24</v>
      </c>
      <c r="F62" s="78" t="s">
        <v>24</v>
      </c>
      <c r="G62" s="81" t="s">
        <v>25</v>
      </c>
      <c r="H62" s="81" t="s">
        <v>25</v>
      </c>
      <c r="I62" s="86"/>
      <c r="J62" s="86"/>
      <c r="K62" s="83" t="s">
        <v>41</v>
      </c>
      <c r="L62" s="83" t="s">
        <v>41</v>
      </c>
      <c r="M62" s="83" t="s">
        <v>41</v>
      </c>
      <c r="N62" s="86"/>
      <c r="O62" s="87"/>
    </row>
    <row r="63" spans="2:16" ht="25" customHeight="1" x14ac:dyDescent="0.15">
      <c r="B63" s="16" t="s">
        <v>27</v>
      </c>
      <c r="C63" s="61">
        <v>46134</v>
      </c>
      <c r="D63" s="122" t="s">
        <v>23</v>
      </c>
      <c r="E63" s="77" t="s">
        <v>23</v>
      </c>
      <c r="F63" s="77" t="s">
        <v>23</v>
      </c>
      <c r="G63" s="80" t="s">
        <v>21</v>
      </c>
      <c r="H63" s="80" t="s">
        <v>21</v>
      </c>
      <c r="I63" s="86"/>
      <c r="J63" s="86"/>
      <c r="K63" s="83" t="s">
        <v>41</v>
      </c>
      <c r="L63" s="83" t="s">
        <v>41</v>
      </c>
      <c r="M63" s="83" t="s">
        <v>41</v>
      </c>
      <c r="N63" s="86"/>
      <c r="O63" s="87"/>
      <c r="P63" s="8"/>
    </row>
    <row r="64" spans="2:16" ht="25" customHeight="1" x14ac:dyDescent="0.15">
      <c r="B64" s="16" t="s">
        <v>28</v>
      </c>
      <c r="C64" s="61">
        <v>46135</v>
      </c>
      <c r="D64" s="78" t="s">
        <v>24</v>
      </c>
      <c r="E64" s="78" t="s">
        <v>24</v>
      </c>
      <c r="F64" s="78" t="s">
        <v>24</v>
      </c>
      <c r="G64" s="81" t="s">
        <v>25</v>
      </c>
      <c r="H64" s="81" t="s">
        <v>25</v>
      </c>
      <c r="I64" s="86"/>
      <c r="J64" s="86"/>
      <c r="K64" s="83" t="s">
        <v>41</v>
      </c>
      <c r="L64" s="83" t="s">
        <v>41</v>
      </c>
      <c r="M64" s="83" t="s">
        <v>41</v>
      </c>
      <c r="N64" s="86"/>
      <c r="O64" s="87"/>
    </row>
    <row r="65" spans="2:16" ht="25" customHeight="1" x14ac:dyDescent="0.15">
      <c r="B65" s="16" t="s">
        <v>29</v>
      </c>
      <c r="C65" s="61">
        <v>46136</v>
      </c>
      <c r="D65" s="122" t="s">
        <v>23</v>
      </c>
      <c r="E65" s="77" t="s">
        <v>23</v>
      </c>
      <c r="F65" s="77" t="s">
        <v>23</v>
      </c>
      <c r="G65" s="80" t="s">
        <v>21</v>
      </c>
      <c r="H65" s="80" t="s">
        <v>21</v>
      </c>
      <c r="I65" s="86"/>
      <c r="J65" s="86"/>
      <c r="K65" s="83" t="s">
        <v>41</v>
      </c>
      <c r="L65" s="83" t="s">
        <v>41</v>
      </c>
      <c r="M65" s="83" t="s">
        <v>41</v>
      </c>
      <c r="N65" s="86"/>
      <c r="O65" s="87"/>
      <c r="P65" s="8"/>
    </row>
    <row r="66" spans="2:16" ht="25" customHeight="1" x14ac:dyDescent="0.15">
      <c r="B66" s="17" t="s">
        <v>30</v>
      </c>
      <c r="C66" s="65">
        <v>46137</v>
      </c>
      <c r="D66" s="162"/>
      <c r="E66" s="163"/>
      <c r="F66" s="163"/>
      <c r="G66" s="163"/>
      <c r="H66" s="163"/>
      <c r="I66" s="163"/>
      <c r="J66" s="163"/>
      <c r="K66" s="163"/>
      <c r="L66" s="163"/>
      <c r="M66" s="163"/>
      <c r="N66" s="163"/>
      <c r="O66" s="164"/>
    </row>
    <row r="67" spans="2:16" ht="25" customHeight="1" x14ac:dyDescent="0.15">
      <c r="B67" s="17" t="s">
        <v>31</v>
      </c>
      <c r="C67" s="65">
        <v>46138</v>
      </c>
      <c r="D67" s="162"/>
      <c r="E67" s="163"/>
      <c r="F67" s="163"/>
      <c r="G67" s="163"/>
      <c r="H67" s="163"/>
      <c r="I67" s="163"/>
      <c r="J67" s="163"/>
      <c r="K67" s="163"/>
      <c r="L67" s="163"/>
      <c r="M67" s="163"/>
      <c r="N67" s="163"/>
      <c r="O67" s="164"/>
    </row>
    <row r="68" spans="2:16" ht="25" customHeight="1" x14ac:dyDescent="0.15">
      <c r="B68" s="16" t="s">
        <v>22</v>
      </c>
      <c r="C68" s="61">
        <v>46139</v>
      </c>
      <c r="D68" s="236" t="s">
        <v>85</v>
      </c>
      <c r="E68" s="237"/>
      <c r="F68" s="237"/>
      <c r="G68" s="237"/>
      <c r="H68" s="237"/>
      <c r="I68" s="237"/>
      <c r="J68" s="237"/>
      <c r="K68" s="237"/>
      <c r="L68" s="237"/>
      <c r="M68" s="237"/>
      <c r="N68" s="237"/>
      <c r="O68" s="238"/>
    </row>
    <row r="69" spans="2:16" ht="25" customHeight="1" x14ac:dyDescent="0.15">
      <c r="B69" s="16" t="s">
        <v>26</v>
      </c>
      <c r="C69" s="61">
        <v>46140</v>
      </c>
      <c r="D69" s="236"/>
      <c r="E69" s="237"/>
      <c r="F69" s="237"/>
      <c r="G69" s="237"/>
      <c r="H69" s="237"/>
      <c r="I69" s="237"/>
      <c r="J69" s="237"/>
      <c r="K69" s="237"/>
      <c r="L69" s="237"/>
      <c r="M69" s="237"/>
      <c r="N69" s="237"/>
      <c r="O69" s="238"/>
      <c r="P69" s="8"/>
    </row>
    <row r="70" spans="2:16" ht="25" customHeight="1" x14ac:dyDescent="0.15">
      <c r="B70" s="16" t="s">
        <v>27</v>
      </c>
      <c r="C70" s="61">
        <v>46141</v>
      </c>
      <c r="D70" s="236"/>
      <c r="E70" s="237"/>
      <c r="F70" s="237"/>
      <c r="G70" s="237"/>
      <c r="H70" s="237"/>
      <c r="I70" s="237"/>
      <c r="J70" s="237"/>
      <c r="K70" s="237"/>
      <c r="L70" s="237"/>
      <c r="M70" s="237"/>
      <c r="N70" s="237"/>
      <c r="O70" s="238"/>
    </row>
    <row r="71" spans="2:16" ht="25" customHeight="1" x14ac:dyDescent="0.15">
      <c r="B71" s="16" t="s">
        <v>28</v>
      </c>
      <c r="C71" s="61">
        <v>46142</v>
      </c>
      <c r="D71" s="236"/>
      <c r="E71" s="237"/>
      <c r="F71" s="237"/>
      <c r="G71" s="237"/>
      <c r="H71" s="237"/>
      <c r="I71" s="237"/>
      <c r="J71" s="237"/>
      <c r="K71" s="237"/>
      <c r="L71" s="237"/>
      <c r="M71" s="237"/>
      <c r="N71" s="237"/>
      <c r="O71" s="238"/>
      <c r="P71" s="8"/>
    </row>
    <row r="72" spans="2:16" ht="25" customHeight="1" x14ac:dyDescent="0.15">
      <c r="B72" s="17" t="s">
        <v>29</v>
      </c>
      <c r="C72" s="65">
        <v>46143</v>
      </c>
      <c r="D72" s="162"/>
      <c r="E72" s="163"/>
      <c r="F72" s="163"/>
      <c r="G72" s="163"/>
      <c r="H72" s="163"/>
      <c r="I72" s="163"/>
      <c r="J72" s="163"/>
      <c r="K72" s="163"/>
      <c r="L72" s="163"/>
      <c r="M72" s="163"/>
      <c r="N72" s="163"/>
      <c r="O72" s="164"/>
    </row>
    <row r="73" spans="2:16" ht="25" customHeight="1" x14ac:dyDescent="0.15">
      <c r="B73" s="17" t="s">
        <v>30</v>
      </c>
      <c r="C73" s="65">
        <v>46144</v>
      </c>
      <c r="D73" s="162"/>
      <c r="E73" s="163"/>
      <c r="F73" s="163"/>
      <c r="G73" s="163"/>
      <c r="H73" s="163"/>
      <c r="I73" s="163"/>
      <c r="J73" s="163"/>
      <c r="K73" s="163"/>
      <c r="L73" s="163"/>
      <c r="M73" s="163"/>
      <c r="N73" s="163"/>
      <c r="O73" s="164"/>
      <c r="P73" s="8"/>
    </row>
    <row r="74" spans="2:16" ht="25" customHeight="1" x14ac:dyDescent="0.15">
      <c r="B74" s="17" t="s">
        <v>31</v>
      </c>
      <c r="C74" s="65">
        <v>46145</v>
      </c>
      <c r="D74" s="162"/>
      <c r="E74" s="163"/>
      <c r="F74" s="163"/>
      <c r="G74" s="163"/>
      <c r="H74" s="163"/>
      <c r="I74" s="163"/>
      <c r="J74" s="163"/>
      <c r="K74" s="163"/>
      <c r="L74" s="163"/>
      <c r="M74" s="163"/>
      <c r="N74" s="163"/>
      <c r="O74" s="164"/>
    </row>
    <row r="75" spans="2:16" ht="25" customHeight="1" x14ac:dyDescent="0.15">
      <c r="B75" s="16" t="s">
        <v>22</v>
      </c>
      <c r="C75" s="61">
        <v>46146</v>
      </c>
      <c r="D75" s="122" t="s">
        <v>23</v>
      </c>
      <c r="E75" s="77" t="s">
        <v>23</v>
      </c>
      <c r="F75" s="77" t="s">
        <v>23</v>
      </c>
      <c r="G75" s="80" t="s">
        <v>21</v>
      </c>
      <c r="H75" s="80" t="s">
        <v>21</v>
      </c>
      <c r="I75" s="86"/>
      <c r="J75" s="86"/>
      <c r="K75" s="83" t="s">
        <v>41</v>
      </c>
      <c r="L75" s="83" t="s">
        <v>41</v>
      </c>
      <c r="M75" s="83" t="s">
        <v>41</v>
      </c>
      <c r="N75" s="86"/>
      <c r="O75" s="87"/>
    </row>
    <row r="76" spans="2:16" ht="25" customHeight="1" x14ac:dyDescent="0.15">
      <c r="B76" s="16" t="s">
        <v>26</v>
      </c>
      <c r="C76" s="61">
        <v>46147</v>
      </c>
      <c r="D76" s="78" t="s">
        <v>24</v>
      </c>
      <c r="E76" s="78" t="s">
        <v>24</v>
      </c>
      <c r="F76" s="78" t="s">
        <v>24</v>
      </c>
      <c r="G76" s="81" t="s">
        <v>25</v>
      </c>
      <c r="H76" s="81" t="s">
        <v>25</v>
      </c>
      <c r="I76" s="86"/>
      <c r="J76" s="86"/>
      <c r="K76" s="83" t="s">
        <v>41</v>
      </c>
      <c r="L76" s="83" t="s">
        <v>41</v>
      </c>
      <c r="M76" s="83" t="s">
        <v>41</v>
      </c>
      <c r="N76" s="86"/>
      <c r="O76" s="87"/>
    </row>
    <row r="77" spans="2:16" ht="25" customHeight="1" x14ac:dyDescent="0.15">
      <c r="B77" s="16" t="s">
        <v>27</v>
      </c>
      <c r="C77" s="61">
        <v>46148</v>
      </c>
      <c r="D77" s="122" t="s">
        <v>23</v>
      </c>
      <c r="E77" s="77" t="s">
        <v>23</v>
      </c>
      <c r="F77" s="77" t="s">
        <v>23</v>
      </c>
      <c r="G77" s="80" t="s">
        <v>21</v>
      </c>
      <c r="H77" s="80" t="s">
        <v>21</v>
      </c>
      <c r="I77" s="86"/>
      <c r="J77" s="86"/>
      <c r="K77" s="83" t="s">
        <v>41</v>
      </c>
      <c r="L77" s="83" t="s">
        <v>41</v>
      </c>
      <c r="M77" s="83" t="s">
        <v>41</v>
      </c>
      <c r="N77" s="86"/>
      <c r="O77" s="87"/>
      <c r="P77" s="8"/>
    </row>
    <row r="78" spans="2:16" ht="25" customHeight="1" x14ac:dyDescent="0.15">
      <c r="B78" s="16" t="s">
        <v>28</v>
      </c>
      <c r="C78" s="61">
        <v>46149</v>
      </c>
      <c r="D78" s="78" t="s">
        <v>24</v>
      </c>
      <c r="E78" s="78" t="s">
        <v>24</v>
      </c>
      <c r="F78" s="78" t="s">
        <v>24</v>
      </c>
      <c r="G78" s="81" t="s">
        <v>25</v>
      </c>
      <c r="H78" s="81" t="s">
        <v>25</v>
      </c>
      <c r="I78" s="86"/>
      <c r="J78" s="86"/>
      <c r="K78" s="93" t="s">
        <v>69</v>
      </c>
      <c r="L78" s="93" t="s">
        <v>69</v>
      </c>
      <c r="M78" s="93" t="s">
        <v>69</v>
      </c>
      <c r="N78" s="86"/>
      <c r="O78" s="87"/>
    </row>
    <row r="79" spans="2:16" ht="25" customHeight="1" x14ac:dyDescent="0.15">
      <c r="B79" s="16" t="s">
        <v>29</v>
      </c>
      <c r="C79" s="61">
        <v>46150</v>
      </c>
      <c r="D79" s="122" t="s">
        <v>23</v>
      </c>
      <c r="E79" s="77" t="s">
        <v>23</v>
      </c>
      <c r="F79" s="77" t="s">
        <v>23</v>
      </c>
      <c r="G79" s="80" t="s">
        <v>21</v>
      </c>
      <c r="H79" s="80" t="s">
        <v>21</v>
      </c>
      <c r="I79" s="86"/>
      <c r="J79" s="86"/>
      <c r="K79" s="93" t="s">
        <v>69</v>
      </c>
      <c r="L79" s="93" t="s">
        <v>69</v>
      </c>
      <c r="M79" s="93" t="s">
        <v>69</v>
      </c>
      <c r="N79" s="86"/>
      <c r="O79" s="87"/>
    </row>
    <row r="80" spans="2:16" ht="25" customHeight="1" x14ac:dyDescent="0.15">
      <c r="B80" s="17" t="s">
        <v>30</v>
      </c>
      <c r="C80" s="65">
        <v>46151</v>
      </c>
      <c r="D80" s="162"/>
      <c r="E80" s="163"/>
      <c r="F80" s="163"/>
      <c r="G80" s="163"/>
      <c r="H80" s="163"/>
      <c r="I80" s="163"/>
      <c r="J80" s="163"/>
      <c r="K80" s="163"/>
      <c r="L80" s="163"/>
      <c r="M80" s="163"/>
      <c r="N80" s="163"/>
      <c r="O80" s="164"/>
      <c r="P80" s="8"/>
    </row>
    <row r="81" spans="2:15" ht="25" customHeight="1" x14ac:dyDescent="0.15">
      <c r="B81" s="17" t="s">
        <v>31</v>
      </c>
      <c r="C81" s="65">
        <v>46152</v>
      </c>
      <c r="D81" s="162"/>
      <c r="E81" s="163"/>
      <c r="F81" s="163"/>
      <c r="G81" s="163"/>
      <c r="H81" s="163"/>
      <c r="I81" s="163"/>
      <c r="J81" s="163"/>
      <c r="K81" s="163"/>
      <c r="L81" s="163"/>
      <c r="M81" s="163"/>
      <c r="N81" s="163"/>
      <c r="O81" s="164"/>
    </row>
    <row r="82" spans="2:15" ht="25" customHeight="1" x14ac:dyDescent="0.15">
      <c r="B82" s="16" t="s">
        <v>22</v>
      </c>
      <c r="C82" s="61">
        <v>46153</v>
      </c>
      <c r="D82" s="267" t="s">
        <v>85</v>
      </c>
      <c r="E82" s="268"/>
      <c r="F82" s="268"/>
      <c r="G82" s="268"/>
      <c r="H82" s="268"/>
      <c r="I82" s="268"/>
      <c r="J82" s="268"/>
      <c r="K82" s="268"/>
      <c r="L82" s="268"/>
      <c r="M82" s="268"/>
      <c r="N82" s="268"/>
      <c r="O82" s="269"/>
    </row>
    <row r="83" spans="2:15" ht="25" customHeight="1" x14ac:dyDescent="0.15">
      <c r="B83" s="16" t="s">
        <v>26</v>
      </c>
      <c r="C83" s="61">
        <v>46154</v>
      </c>
      <c r="D83" s="270"/>
      <c r="E83" s="271"/>
      <c r="F83" s="271"/>
      <c r="G83" s="271"/>
      <c r="H83" s="271"/>
      <c r="I83" s="271"/>
      <c r="J83" s="271"/>
      <c r="K83" s="271"/>
      <c r="L83" s="271"/>
      <c r="M83" s="271"/>
      <c r="N83" s="271"/>
      <c r="O83" s="272"/>
    </row>
    <row r="84" spans="2:15" ht="25" customHeight="1" x14ac:dyDescent="0.15">
      <c r="B84" s="16" t="s">
        <v>27</v>
      </c>
      <c r="C84" s="61">
        <v>46155</v>
      </c>
      <c r="D84" s="177" t="s">
        <v>88</v>
      </c>
      <c r="E84" s="178"/>
      <c r="F84" s="178"/>
      <c r="G84" s="178"/>
      <c r="H84" s="178"/>
      <c r="I84" s="178"/>
      <c r="J84" s="178"/>
      <c r="K84" s="178"/>
      <c r="L84" s="178"/>
      <c r="M84" s="178"/>
      <c r="N84" s="178"/>
      <c r="O84" s="179"/>
    </row>
    <row r="85" spans="2:15" ht="25" customHeight="1" x14ac:dyDescent="0.15">
      <c r="B85" s="16" t="s">
        <v>28</v>
      </c>
      <c r="C85" s="61">
        <v>46156</v>
      </c>
      <c r="D85" s="177"/>
      <c r="E85" s="178"/>
      <c r="F85" s="178"/>
      <c r="G85" s="178"/>
      <c r="H85" s="178"/>
      <c r="I85" s="178"/>
      <c r="J85" s="178"/>
      <c r="K85" s="178"/>
      <c r="L85" s="178"/>
      <c r="M85" s="178"/>
      <c r="N85" s="178"/>
      <c r="O85" s="179"/>
    </row>
    <row r="86" spans="2:15" ht="25" customHeight="1" x14ac:dyDescent="0.15">
      <c r="B86" s="16" t="s">
        <v>29</v>
      </c>
      <c r="C86" s="61">
        <v>46157</v>
      </c>
      <c r="D86" s="177"/>
      <c r="E86" s="178"/>
      <c r="F86" s="178"/>
      <c r="G86" s="178"/>
      <c r="H86" s="178"/>
      <c r="I86" s="178"/>
      <c r="J86" s="178"/>
      <c r="K86" s="178"/>
      <c r="L86" s="178"/>
      <c r="M86" s="178"/>
      <c r="N86" s="178"/>
      <c r="O86" s="179"/>
    </row>
    <row r="87" spans="2:15" ht="25" customHeight="1" x14ac:dyDescent="0.15">
      <c r="B87" s="17" t="s">
        <v>30</v>
      </c>
      <c r="C87" s="65">
        <v>46158</v>
      </c>
      <c r="D87" s="162"/>
      <c r="E87" s="163"/>
      <c r="F87" s="163"/>
      <c r="G87" s="163"/>
      <c r="H87" s="163"/>
      <c r="I87" s="163"/>
      <c r="J87" s="163"/>
      <c r="K87" s="163"/>
      <c r="L87" s="163"/>
      <c r="M87" s="163"/>
      <c r="N87" s="163"/>
      <c r="O87" s="164"/>
    </row>
    <row r="88" spans="2:15" ht="25" customHeight="1" x14ac:dyDescent="0.15">
      <c r="B88" s="17" t="s">
        <v>31</v>
      </c>
      <c r="C88" s="65">
        <v>46159</v>
      </c>
      <c r="D88" s="162"/>
      <c r="E88" s="163"/>
      <c r="F88" s="163"/>
      <c r="G88" s="163"/>
      <c r="H88" s="163"/>
      <c r="I88" s="163"/>
      <c r="J88" s="163"/>
      <c r="K88" s="163"/>
      <c r="L88" s="163"/>
      <c r="M88" s="163"/>
      <c r="N88" s="163"/>
      <c r="O88" s="164"/>
    </row>
    <row r="89" spans="2:15" ht="25" customHeight="1" x14ac:dyDescent="0.15">
      <c r="B89" s="16" t="s">
        <v>22</v>
      </c>
      <c r="C89" s="61">
        <v>46160</v>
      </c>
      <c r="D89" s="78" t="s">
        <v>24</v>
      </c>
      <c r="E89" s="78" t="s">
        <v>24</v>
      </c>
      <c r="F89" s="78" t="s">
        <v>24</v>
      </c>
      <c r="G89" s="81" t="s">
        <v>25</v>
      </c>
      <c r="H89" s="81" t="s">
        <v>25</v>
      </c>
      <c r="I89" s="86"/>
      <c r="J89" s="86"/>
      <c r="K89" s="93" t="s">
        <v>69</v>
      </c>
      <c r="L89" s="93" t="s">
        <v>69</v>
      </c>
      <c r="M89" s="93" t="s">
        <v>69</v>
      </c>
      <c r="N89" s="96"/>
      <c r="O89" s="95"/>
    </row>
    <row r="90" spans="2:15" ht="25" customHeight="1" x14ac:dyDescent="0.15">
      <c r="B90" s="16" t="s">
        <v>26</v>
      </c>
      <c r="C90" s="61">
        <v>46161</v>
      </c>
      <c r="D90" s="122" t="s">
        <v>23</v>
      </c>
      <c r="E90" s="77" t="s">
        <v>23</v>
      </c>
      <c r="F90" s="77" t="s">
        <v>23</v>
      </c>
      <c r="G90" s="80" t="s">
        <v>21</v>
      </c>
      <c r="H90" s="80" t="s">
        <v>21</v>
      </c>
      <c r="I90" s="88"/>
      <c r="J90" s="88"/>
      <c r="K90" s="93" t="s">
        <v>69</v>
      </c>
      <c r="L90" s="93" t="s">
        <v>69</v>
      </c>
      <c r="M90" s="93" t="s">
        <v>69</v>
      </c>
      <c r="N90" s="96"/>
      <c r="O90" s="95"/>
    </row>
    <row r="91" spans="2:15" ht="25" customHeight="1" x14ac:dyDescent="0.15">
      <c r="B91" s="16" t="s">
        <v>27</v>
      </c>
      <c r="C91" s="61">
        <v>46162</v>
      </c>
      <c r="D91" s="78" t="s">
        <v>24</v>
      </c>
      <c r="E91" s="78" t="s">
        <v>24</v>
      </c>
      <c r="F91" s="78" t="s">
        <v>24</v>
      </c>
      <c r="G91" s="81" t="s">
        <v>25</v>
      </c>
      <c r="H91" s="81" t="s">
        <v>25</v>
      </c>
      <c r="I91" s="81" t="s">
        <v>25</v>
      </c>
      <c r="J91" s="88"/>
      <c r="K91" s="93" t="s">
        <v>69</v>
      </c>
      <c r="L91" s="93" t="s">
        <v>69</v>
      </c>
      <c r="M91" s="96"/>
      <c r="N91" s="96"/>
      <c r="O91" s="95"/>
    </row>
    <row r="92" spans="2:15" ht="25" customHeight="1" thickBot="1" x14ac:dyDescent="0.2">
      <c r="B92" s="16" t="s">
        <v>28</v>
      </c>
      <c r="C92" s="61">
        <v>46163</v>
      </c>
      <c r="D92" s="122" t="s">
        <v>23</v>
      </c>
      <c r="E92" s="77" t="s">
        <v>23</v>
      </c>
      <c r="F92" s="77" t="s">
        <v>23</v>
      </c>
      <c r="G92" s="80" t="s">
        <v>21</v>
      </c>
      <c r="H92" s="80" t="s">
        <v>21</v>
      </c>
      <c r="I92" s="88"/>
      <c r="J92" s="88"/>
      <c r="K92" s="79" t="s">
        <v>39</v>
      </c>
      <c r="L92" s="79" t="s">
        <v>39</v>
      </c>
      <c r="M92" s="79" t="s">
        <v>39</v>
      </c>
      <c r="N92" s="96"/>
      <c r="O92" s="95"/>
    </row>
    <row r="93" spans="2:15" ht="25" customHeight="1" thickBot="1" x14ac:dyDescent="0.2">
      <c r="B93" s="239" t="s">
        <v>95</v>
      </c>
      <c r="C93" s="240"/>
      <c r="D93" s="240"/>
      <c r="E93" s="240"/>
      <c r="F93" s="240"/>
      <c r="G93" s="240"/>
      <c r="H93" s="240"/>
      <c r="I93" s="240"/>
      <c r="J93" s="240"/>
      <c r="K93" s="240"/>
      <c r="L93" s="240"/>
      <c r="M93" s="240"/>
      <c r="N93" s="240"/>
      <c r="O93" s="242"/>
    </row>
    <row r="94" spans="2:15" ht="25" customHeight="1" x14ac:dyDescent="0.15">
      <c r="B94" s="16" t="s">
        <v>29</v>
      </c>
      <c r="C94" s="61">
        <v>46164</v>
      </c>
      <c r="D94" s="78" t="s">
        <v>24</v>
      </c>
      <c r="E94" s="78" t="s">
        <v>24</v>
      </c>
      <c r="F94" s="78" t="s">
        <v>24</v>
      </c>
      <c r="G94" s="81" t="s">
        <v>25</v>
      </c>
      <c r="H94" s="81" t="s">
        <v>25</v>
      </c>
      <c r="I94" s="81" t="s">
        <v>25</v>
      </c>
      <c r="J94" s="88"/>
      <c r="K94" s="79" t="s">
        <v>39</v>
      </c>
      <c r="L94" s="79" t="s">
        <v>39</v>
      </c>
      <c r="M94" s="88"/>
      <c r="N94" s="96"/>
      <c r="O94" s="95"/>
    </row>
    <row r="95" spans="2:15" ht="25" customHeight="1" x14ac:dyDescent="0.15">
      <c r="B95" s="17" t="s">
        <v>30</v>
      </c>
      <c r="C95" s="65">
        <v>46165</v>
      </c>
      <c r="D95" s="162"/>
      <c r="E95" s="163"/>
      <c r="F95" s="163"/>
      <c r="G95" s="163"/>
      <c r="H95" s="163"/>
      <c r="I95" s="163"/>
      <c r="J95" s="163"/>
      <c r="K95" s="163"/>
      <c r="L95" s="163"/>
      <c r="M95" s="163"/>
      <c r="N95" s="163"/>
      <c r="O95" s="164"/>
    </row>
    <row r="96" spans="2:15" ht="25" customHeight="1" x14ac:dyDescent="0.15">
      <c r="B96" s="17" t="s">
        <v>31</v>
      </c>
      <c r="C96" s="65">
        <v>46166</v>
      </c>
      <c r="D96" s="162"/>
      <c r="E96" s="163"/>
      <c r="F96" s="163"/>
      <c r="G96" s="163"/>
      <c r="H96" s="163"/>
      <c r="I96" s="163"/>
      <c r="J96" s="163"/>
      <c r="K96" s="163"/>
      <c r="L96" s="163"/>
      <c r="M96" s="163"/>
      <c r="N96" s="163"/>
      <c r="O96" s="164"/>
    </row>
    <row r="97" spans="2:15" ht="25" customHeight="1" x14ac:dyDescent="0.15">
      <c r="B97" s="16" t="s">
        <v>22</v>
      </c>
      <c r="C97" s="61">
        <v>46167</v>
      </c>
      <c r="D97" s="174" t="s">
        <v>85</v>
      </c>
      <c r="E97" s="175"/>
      <c r="F97" s="175"/>
      <c r="G97" s="175"/>
      <c r="H97" s="175"/>
      <c r="I97" s="175"/>
      <c r="J97" s="175"/>
      <c r="K97" s="175"/>
      <c r="L97" s="175"/>
      <c r="M97" s="175"/>
      <c r="N97" s="175"/>
      <c r="O97" s="176"/>
    </row>
    <row r="98" spans="2:15" ht="25" customHeight="1" x14ac:dyDescent="0.15">
      <c r="B98" s="16" t="s">
        <v>26</v>
      </c>
      <c r="C98" s="61">
        <v>46168</v>
      </c>
      <c r="D98" s="174"/>
      <c r="E98" s="175"/>
      <c r="F98" s="175"/>
      <c r="G98" s="175"/>
      <c r="H98" s="175"/>
      <c r="I98" s="175"/>
      <c r="J98" s="175"/>
      <c r="K98" s="175"/>
      <c r="L98" s="175"/>
      <c r="M98" s="175"/>
      <c r="N98" s="175"/>
      <c r="O98" s="176"/>
    </row>
    <row r="99" spans="2:15" ht="25" customHeight="1" x14ac:dyDescent="0.15">
      <c r="B99" s="16" t="s">
        <v>27</v>
      </c>
      <c r="C99" s="61">
        <v>46169</v>
      </c>
      <c r="D99" s="174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6"/>
    </row>
    <row r="100" spans="2:15" ht="25" customHeight="1" x14ac:dyDescent="0.15">
      <c r="B100" s="16" t="s">
        <v>28</v>
      </c>
      <c r="C100" s="61">
        <v>46170</v>
      </c>
      <c r="D100" s="174"/>
      <c r="E100" s="175"/>
      <c r="F100" s="175"/>
      <c r="G100" s="175"/>
      <c r="H100" s="175"/>
      <c r="I100" s="175"/>
      <c r="J100" s="175"/>
      <c r="K100" s="175"/>
      <c r="L100" s="175"/>
      <c r="M100" s="175"/>
      <c r="N100" s="175"/>
      <c r="O100" s="176"/>
    </row>
    <row r="101" spans="2:15" ht="25" customHeight="1" x14ac:dyDescent="0.15">
      <c r="B101" s="16" t="s">
        <v>29</v>
      </c>
      <c r="C101" s="61">
        <v>46171</v>
      </c>
      <c r="D101" s="174"/>
      <c r="E101" s="175"/>
      <c r="F101" s="175"/>
      <c r="G101" s="175"/>
      <c r="H101" s="175"/>
      <c r="I101" s="175"/>
      <c r="J101" s="175"/>
      <c r="K101" s="175"/>
      <c r="L101" s="175"/>
      <c r="M101" s="175"/>
      <c r="N101" s="175"/>
      <c r="O101" s="176"/>
    </row>
    <row r="102" spans="2:15" ht="25" customHeight="1" x14ac:dyDescent="0.15">
      <c r="B102" s="17" t="s">
        <v>30</v>
      </c>
      <c r="C102" s="65">
        <v>46172</v>
      </c>
      <c r="D102" s="162"/>
      <c r="E102" s="163"/>
      <c r="F102" s="163"/>
      <c r="G102" s="163"/>
      <c r="H102" s="163"/>
      <c r="I102" s="163"/>
      <c r="J102" s="163"/>
      <c r="K102" s="163"/>
      <c r="L102" s="163"/>
      <c r="M102" s="163"/>
      <c r="N102" s="163"/>
      <c r="O102" s="164"/>
    </row>
    <row r="103" spans="2:15" ht="25" customHeight="1" x14ac:dyDescent="0.15">
      <c r="B103" s="17" t="s">
        <v>31</v>
      </c>
      <c r="C103" s="65">
        <v>46173</v>
      </c>
      <c r="D103" s="162"/>
      <c r="E103" s="163"/>
      <c r="F103" s="163"/>
      <c r="G103" s="163"/>
      <c r="H103" s="163"/>
      <c r="I103" s="163"/>
      <c r="J103" s="163"/>
      <c r="K103" s="163"/>
      <c r="L103" s="163"/>
      <c r="M103" s="163"/>
      <c r="N103" s="163"/>
      <c r="O103" s="164"/>
    </row>
    <row r="104" spans="2:15" ht="25" customHeight="1" x14ac:dyDescent="0.15">
      <c r="B104" s="16" t="s">
        <v>22</v>
      </c>
      <c r="C104" s="61">
        <v>46174</v>
      </c>
      <c r="D104" s="162"/>
      <c r="E104" s="163"/>
      <c r="F104" s="163"/>
      <c r="G104" s="163"/>
      <c r="H104" s="163"/>
      <c r="I104" s="163"/>
      <c r="J104" s="163"/>
      <c r="K104" s="163"/>
      <c r="L104" s="163"/>
      <c r="M104" s="163"/>
      <c r="N104" s="163"/>
      <c r="O104" s="164"/>
    </row>
    <row r="105" spans="2:15" ht="25" customHeight="1" x14ac:dyDescent="0.15">
      <c r="B105" s="17" t="s">
        <v>26</v>
      </c>
      <c r="C105" s="65">
        <v>46175</v>
      </c>
      <c r="D105" s="273"/>
      <c r="E105" s="274"/>
      <c r="F105" s="274"/>
      <c r="G105" s="274"/>
      <c r="H105" s="274"/>
      <c r="I105" s="274"/>
      <c r="J105" s="274"/>
      <c r="K105" s="274"/>
      <c r="L105" s="274"/>
      <c r="M105" s="274"/>
      <c r="N105" s="274"/>
      <c r="O105" s="275"/>
    </row>
    <row r="106" spans="2:15" ht="25" customHeight="1" x14ac:dyDescent="0.15">
      <c r="B106" s="16" t="s">
        <v>27</v>
      </c>
      <c r="C106" s="61">
        <v>46176</v>
      </c>
      <c r="D106" s="78" t="s">
        <v>24</v>
      </c>
      <c r="E106" s="78" t="s">
        <v>24</v>
      </c>
      <c r="F106" s="81" t="s">
        <v>25</v>
      </c>
      <c r="G106" s="81" t="s">
        <v>25</v>
      </c>
      <c r="H106" s="81" t="s">
        <v>25</v>
      </c>
      <c r="I106" s="86"/>
      <c r="J106" s="86"/>
      <c r="K106" s="82" t="s">
        <v>43</v>
      </c>
      <c r="L106" s="82" t="s">
        <v>43</v>
      </c>
      <c r="M106" s="82" t="s">
        <v>43</v>
      </c>
      <c r="N106" s="96"/>
      <c r="O106" s="95"/>
    </row>
    <row r="107" spans="2:15" ht="25" customHeight="1" x14ac:dyDescent="0.15">
      <c r="B107" s="16" t="s">
        <v>28</v>
      </c>
      <c r="C107" s="61">
        <v>46177</v>
      </c>
      <c r="D107" s="122" t="s">
        <v>23</v>
      </c>
      <c r="E107" s="77" t="s">
        <v>23</v>
      </c>
      <c r="F107" s="77" t="s">
        <v>23</v>
      </c>
      <c r="G107" s="80" t="s">
        <v>21</v>
      </c>
      <c r="H107" s="80" t="s">
        <v>21</v>
      </c>
      <c r="I107" s="86"/>
      <c r="J107" s="86"/>
      <c r="K107" s="82" t="s">
        <v>43</v>
      </c>
      <c r="L107" s="82" t="s">
        <v>43</v>
      </c>
      <c r="M107" s="82" t="s">
        <v>43</v>
      </c>
      <c r="N107" s="96"/>
      <c r="O107" s="95"/>
    </row>
    <row r="108" spans="2:15" ht="25" customHeight="1" x14ac:dyDescent="0.15">
      <c r="B108" s="16" t="s">
        <v>29</v>
      </c>
      <c r="C108" s="61">
        <v>46178</v>
      </c>
      <c r="D108" s="151" t="s">
        <v>60</v>
      </c>
      <c r="E108" s="92" t="s">
        <v>60</v>
      </c>
      <c r="F108" s="92" t="s">
        <v>60</v>
      </c>
      <c r="G108" s="81" t="s">
        <v>25</v>
      </c>
      <c r="H108" s="81" t="s">
        <v>25</v>
      </c>
      <c r="I108" s="86"/>
      <c r="J108" s="86"/>
      <c r="K108" s="82" t="s">
        <v>43</v>
      </c>
      <c r="L108" s="82" t="s">
        <v>43</v>
      </c>
      <c r="M108" s="82" t="s">
        <v>43</v>
      </c>
      <c r="N108" s="96"/>
      <c r="O108" s="95"/>
    </row>
    <row r="109" spans="2:15" ht="25" customHeight="1" x14ac:dyDescent="0.15">
      <c r="B109" s="17" t="s">
        <v>30</v>
      </c>
      <c r="C109" s="65">
        <v>46179</v>
      </c>
      <c r="D109" s="171"/>
      <c r="E109" s="172"/>
      <c r="F109" s="172"/>
      <c r="G109" s="172"/>
      <c r="H109" s="172"/>
      <c r="I109" s="172"/>
      <c r="J109" s="172"/>
      <c r="K109" s="172"/>
      <c r="L109" s="172"/>
      <c r="M109" s="172"/>
      <c r="N109" s="172"/>
      <c r="O109" s="173"/>
    </row>
    <row r="110" spans="2:15" ht="25" customHeight="1" x14ac:dyDescent="0.15">
      <c r="B110" s="17" t="s">
        <v>31</v>
      </c>
      <c r="C110" s="65">
        <v>46180</v>
      </c>
      <c r="D110" s="171"/>
      <c r="E110" s="172"/>
      <c r="F110" s="172"/>
      <c r="G110" s="172"/>
      <c r="H110" s="172"/>
      <c r="I110" s="172"/>
      <c r="J110" s="172"/>
      <c r="K110" s="172"/>
      <c r="L110" s="172"/>
      <c r="M110" s="172"/>
      <c r="N110" s="172"/>
      <c r="O110" s="173"/>
    </row>
    <row r="111" spans="2:15" ht="25" customHeight="1" x14ac:dyDescent="0.15">
      <c r="B111" s="16" t="s">
        <v>22</v>
      </c>
      <c r="C111" s="61">
        <v>46181</v>
      </c>
      <c r="D111" s="151" t="s">
        <v>60</v>
      </c>
      <c r="E111" s="92" t="s">
        <v>60</v>
      </c>
      <c r="F111" s="92" t="s">
        <v>60</v>
      </c>
      <c r="G111" s="80" t="s">
        <v>21</v>
      </c>
      <c r="H111" s="80" t="s">
        <v>21</v>
      </c>
      <c r="I111" s="80" t="s">
        <v>21</v>
      </c>
      <c r="J111" s="86"/>
      <c r="K111" s="82" t="s">
        <v>43</v>
      </c>
      <c r="L111" s="82" t="s">
        <v>43</v>
      </c>
      <c r="M111" s="86"/>
      <c r="N111" s="86"/>
      <c r="O111" s="87"/>
    </row>
    <row r="112" spans="2:15" ht="25" customHeight="1" x14ac:dyDescent="0.15">
      <c r="B112" s="16" t="s">
        <v>26</v>
      </c>
      <c r="C112" s="61">
        <v>46182</v>
      </c>
      <c r="D112" s="151" t="s">
        <v>60</v>
      </c>
      <c r="E112" s="92" t="s">
        <v>60</v>
      </c>
      <c r="F112" s="92" t="s">
        <v>60</v>
      </c>
      <c r="G112" s="80" t="s">
        <v>21</v>
      </c>
      <c r="H112" s="80" t="s">
        <v>21</v>
      </c>
      <c r="I112" s="80" t="s">
        <v>21</v>
      </c>
      <c r="J112" s="86"/>
      <c r="K112" s="82" t="s">
        <v>43</v>
      </c>
      <c r="L112" s="82" t="s">
        <v>43</v>
      </c>
      <c r="M112" s="86"/>
      <c r="N112" s="86"/>
      <c r="O112" s="87"/>
    </row>
    <row r="113" spans="2:16" ht="25" customHeight="1" x14ac:dyDescent="0.15">
      <c r="B113" s="16" t="s">
        <v>27</v>
      </c>
      <c r="C113" s="61">
        <v>46183</v>
      </c>
      <c r="D113" s="151" t="s">
        <v>60</v>
      </c>
      <c r="E113" s="92" t="s">
        <v>60</v>
      </c>
      <c r="F113" s="92" t="s">
        <v>60</v>
      </c>
      <c r="G113" s="80" t="s">
        <v>21</v>
      </c>
      <c r="H113" s="80" t="s">
        <v>21</v>
      </c>
      <c r="I113" s="80" t="s">
        <v>21</v>
      </c>
      <c r="J113" s="86"/>
      <c r="K113" s="82" t="s">
        <v>43</v>
      </c>
      <c r="L113" s="82" t="s">
        <v>43</v>
      </c>
      <c r="M113" s="86"/>
      <c r="N113" s="86"/>
      <c r="O113" s="87"/>
    </row>
    <row r="114" spans="2:16" ht="25" customHeight="1" x14ac:dyDescent="0.15">
      <c r="B114" s="16" t="s">
        <v>28</v>
      </c>
      <c r="C114" s="61">
        <v>46184</v>
      </c>
      <c r="D114" s="151" t="s">
        <v>60</v>
      </c>
      <c r="E114" s="92" t="s">
        <v>60</v>
      </c>
      <c r="F114" s="82" t="s">
        <v>43</v>
      </c>
      <c r="G114" s="82" t="s">
        <v>43</v>
      </c>
      <c r="H114" s="82" t="s">
        <v>43</v>
      </c>
      <c r="I114" s="82" t="s">
        <v>43</v>
      </c>
      <c r="J114" s="86"/>
      <c r="K114" s="79" t="s">
        <v>39</v>
      </c>
      <c r="L114" s="79" t="s">
        <v>39</v>
      </c>
      <c r="M114" s="86"/>
      <c r="N114" s="86"/>
      <c r="O114" s="87"/>
    </row>
    <row r="115" spans="2:16" ht="25" customHeight="1" thickBot="1" x14ac:dyDescent="0.2">
      <c r="B115" s="56" t="s">
        <v>29</v>
      </c>
      <c r="C115" s="66">
        <v>46185</v>
      </c>
      <c r="D115" s="78" t="s">
        <v>24</v>
      </c>
      <c r="E115" s="78" t="s">
        <v>24</v>
      </c>
      <c r="F115" s="78" t="s">
        <v>24</v>
      </c>
      <c r="G115" s="81" t="s">
        <v>25</v>
      </c>
      <c r="H115" s="81" t="s">
        <v>25</v>
      </c>
      <c r="I115" s="81" t="s">
        <v>25</v>
      </c>
      <c r="J115" s="88"/>
      <c r="N115" s="90"/>
      <c r="O115" s="91"/>
    </row>
    <row r="116" spans="2:16" ht="25" customHeight="1" x14ac:dyDescent="0.15">
      <c r="B116" s="165" t="s">
        <v>58</v>
      </c>
      <c r="C116" s="166"/>
      <c r="D116" s="166"/>
      <c r="E116" s="166"/>
      <c r="F116" s="166"/>
      <c r="G116" s="166"/>
      <c r="H116" s="166"/>
      <c r="I116" s="166"/>
      <c r="J116" s="166"/>
      <c r="K116" s="166"/>
      <c r="L116" s="166"/>
      <c r="M116" s="166"/>
      <c r="N116" s="166"/>
      <c r="O116" s="167"/>
      <c r="P116"/>
    </row>
    <row r="117" spans="2:16" ht="25" customHeight="1" thickBot="1" x14ac:dyDescent="0.2">
      <c r="B117" s="168"/>
      <c r="C117" s="169"/>
      <c r="D117" s="169"/>
      <c r="E117" s="169"/>
      <c r="F117" s="169"/>
      <c r="G117" s="169"/>
      <c r="H117" s="169"/>
      <c r="I117" s="169"/>
      <c r="J117" s="169"/>
      <c r="K117" s="169"/>
      <c r="L117" s="169"/>
      <c r="M117" s="169"/>
      <c r="N117" s="169"/>
      <c r="O117" s="170"/>
      <c r="P117"/>
    </row>
    <row r="118" spans="2:16" x14ac:dyDescent="0.1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2:16" x14ac:dyDescent="0.1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2:16" x14ac:dyDescent="0.1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2:16" x14ac:dyDescent="0.1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2:16" x14ac:dyDescent="0.1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2:16" x14ac:dyDescent="0.1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2:16" x14ac:dyDescent="0.1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2:16" x14ac:dyDescent="0.1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2:16" x14ac:dyDescent="0.1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2:16" x14ac:dyDescent="0.1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2:16" x14ac:dyDescent="0.1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2:15" x14ac:dyDescent="0.1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2:15" x14ac:dyDescent="0.1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2:15" x14ac:dyDescent="0.1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2:15" x14ac:dyDescent="0.1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2:15" x14ac:dyDescent="0.1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2:15" x14ac:dyDescent="0.1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2:15" x14ac:dyDescent="0.1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2:15" x14ac:dyDescent="0.1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2:15" x14ac:dyDescent="0.1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2:15" x14ac:dyDescent="0.1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2:15" x14ac:dyDescent="0.1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2:15" x14ac:dyDescent="0.1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2:15" x14ac:dyDescent="0.1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2:15" x14ac:dyDescent="0.1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2:15" x14ac:dyDescent="0.1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2:15" x14ac:dyDescent="0.1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2:15" x14ac:dyDescent="0.1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2:15" x14ac:dyDescent="0.1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2:15" x14ac:dyDescent="0.1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2:15" x14ac:dyDescent="0.1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2:15" x14ac:dyDescent="0.1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2:15" x14ac:dyDescent="0.1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2:15" x14ac:dyDescent="0.1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2:15" x14ac:dyDescent="0.1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2:15" x14ac:dyDescent="0.1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2:15" x14ac:dyDescent="0.1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2:15" x14ac:dyDescent="0.1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2:15" x14ac:dyDescent="0.1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2:15" x14ac:dyDescent="0.1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2:15" x14ac:dyDescent="0.1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2:15" x14ac:dyDescent="0.1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2:15" x14ac:dyDescent="0.1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2:15" x14ac:dyDescent="0.1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2:15" x14ac:dyDescent="0.1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2:15" x14ac:dyDescent="0.1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2:15" x14ac:dyDescent="0.1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2:15" x14ac:dyDescent="0.1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2:15" x14ac:dyDescent="0.1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2:15" x14ac:dyDescent="0.1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2:15" x14ac:dyDescent="0.1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2:15" x14ac:dyDescent="0.1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2:15" x14ac:dyDescent="0.1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2:15" x14ac:dyDescent="0.1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2:15" x14ac:dyDescent="0.1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2:15" x14ac:dyDescent="0.1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2:15" x14ac:dyDescent="0.1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2:15" x14ac:dyDescent="0.1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2:15" x14ac:dyDescent="0.1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2:15" x14ac:dyDescent="0.1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2:15" x14ac:dyDescent="0.1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2:15" x14ac:dyDescent="0.1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2:15" x14ac:dyDescent="0.1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2:15" x14ac:dyDescent="0.1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2:15" x14ac:dyDescent="0.1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2:15" x14ac:dyDescent="0.1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2:15" x14ac:dyDescent="0.1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2:15" x14ac:dyDescent="0.1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2:15" x14ac:dyDescent="0.1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2:15" x14ac:dyDescent="0.1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2:15" x14ac:dyDescent="0.1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2:15" x14ac:dyDescent="0.1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2:15" x14ac:dyDescent="0.1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2:15" x14ac:dyDescent="0.15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2:15" x14ac:dyDescent="0.1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2:15" x14ac:dyDescent="0.1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2:15" x14ac:dyDescent="0.1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2:15" x14ac:dyDescent="0.1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2:15" x14ac:dyDescent="0.1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2:15" x14ac:dyDescent="0.1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2:15" x14ac:dyDescent="0.1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2:15" x14ac:dyDescent="0.1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2:15" x14ac:dyDescent="0.1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2:15" x14ac:dyDescent="0.1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2:15" x14ac:dyDescent="0.1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2:15" x14ac:dyDescent="0.1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2:15" x14ac:dyDescent="0.1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2:15" x14ac:dyDescent="0.1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2:15" x14ac:dyDescent="0.1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2:15" x14ac:dyDescent="0.1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2:15" x14ac:dyDescent="0.1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2:15" x14ac:dyDescent="0.1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2:15" x14ac:dyDescent="0.1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2:15" x14ac:dyDescent="0.1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2:15" x14ac:dyDescent="0.1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2:15" x14ac:dyDescent="0.1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2:15" x14ac:dyDescent="0.1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2:15" x14ac:dyDescent="0.1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2:15" x14ac:dyDescent="0.1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2:15" x14ac:dyDescent="0.1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2:15" x14ac:dyDescent="0.1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2:15" x14ac:dyDescent="0.1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2:15" x14ac:dyDescent="0.1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2:15" x14ac:dyDescent="0.1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2:15" x14ac:dyDescent="0.1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2:15" x14ac:dyDescent="0.1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2:15" x14ac:dyDescent="0.1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2:15" x14ac:dyDescent="0.1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2:15" x14ac:dyDescent="0.15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2:15" x14ac:dyDescent="0.15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2:15" x14ac:dyDescent="0.1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2:15" x14ac:dyDescent="0.15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2:15" x14ac:dyDescent="0.15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2:15" x14ac:dyDescent="0.15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2:15" x14ac:dyDescent="0.15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2:15" x14ac:dyDescent="0.15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2:15" x14ac:dyDescent="0.15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2:15" x14ac:dyDescent="0.15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2:15" x14ac:dyDescent="0.15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2:15" x14ac:dyDescent="0.15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2:15" x14ac:dyDescent="0.15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2:15" x14ac:dyDescent="0.15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2:15" x14ac:dyDescent="0.15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2:15" x14ac:dyDescent="0.15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2:15" x14ac:dyDescent="0.15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2:15" x14ac:dyDescent="0.15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2:15" x14ac:dyDescent="0.15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2:15" x14ac:dyDescent="0.15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2:15" x14ac:dyDescent="0.15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2:15" x14ac:dyDescent="0.15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2:15" x14ac:dyDescent="0.15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2:15" x14ac:dyDescent="0.15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2:15" x14ac:dyDescent="0.15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2:15" x14ac:dyDescent="0.15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2:15" x14ac:dyDescent="0.15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2:15" x14ac:dyDescent="0.15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2:15" x14ac:dyDescent="0.15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2:15" x14ac:dyDescent="0.15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2:15" x14ac:dyDescent="0.15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2:15" x14ac:dyDescent="0.15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2:15" x14ac:dyDescent="0.15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2:15" x14ac:dyDescent="0.15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2:15" x14ac:dyDescent="0.15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2:15" x14ac:dyDescent="0.15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2:15" x14ac:dyDescent="0.15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2:15" x14ac:dyDescent="0.15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2:15" x14ac:dyDescent="0.15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2:15" x14ac:dyDescent="0.15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2:15" x14ac:dyDescent="0.15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2:15" x14ac:dyDescent="0.15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2:15" x14ac:dyDescent="0.15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2:15" x14ac:dyDescent="0.15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2:15" x14ac:dyDescent="0.15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2:15" x14ac:dyDescent="0.15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2:15" x14ac:dyDescent="0.15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2:15" x14ac:dyDescent="0.15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2:15" x14ac:dyDescent="0.15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2:15" x14ac:dyDescent="0.15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2:15" x14ac:dyDescent="0.15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2:15" x14ac:dyDescent="0.15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2:15" x14ac:dyDescent="0.15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2:15" x14ac:dyDescent="0.15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2:15" x14ac:dyDescent="0.15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2:15" x14ac:dyDescent="0.15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2:15" x14ac:dyDescent="0.15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2:15" x14ac:dyDescent="0.15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2:15" x14ac:dyDescent="0.15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2:15" x14ac:dyDescent="0.15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2:15" x14ac:dyDescent="0.15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2:15" x14ac:dyDescent="0.15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2:15" x14ac:dyDescent="0.15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2:15" x14ac:dyDescent="0.15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2:15" x14ac:dyDescent="0.15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2:15" x14ac:dyDescent="0.15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2:15" x14ac:dyDescent="0.15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2:15" x14ac:dyDescent="0.15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2:15" x14ac:dyDescent="0.15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2:15" x14ac:dyDescent="0.15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2:15" x14ac:dyDescent="0.15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2:15" x14ac:dyDescent="0.15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2:15" x14ac:dyDescent="0.15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2:15" x14ac:dyDescent="0.15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2:15" x14ac:dyDescent="0.15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2:15" x14ac:dyDescent="0.15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2:15" x14ac:dyDescent="0.15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2:15" x14ac:dyDescent="0.15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2:15" x14ac:dyDescent="0.15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2:15" x14ac:dyDescent="0.15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2:15" x14ac:dyDescent="0.15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2:15" x14ac:dyDescent="0.15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2:15" x14ac:dyDescent="0.15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2:15" x14ac:dyDescent="0.15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2:15" x14ac:dyDescent="0.15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2:15" x14ac:dyDescent="0.15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2:15" x14ac:dyDescent="0.15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2:15" x14ac:dyDescent="0.15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2:15" x14ac:dyDescent="0.15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2:15" x14ac:dyDescent="0.15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2:15" x14ac:dyDescent="0.15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2:15" x14ac:dyDescent="0.15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2:15" x14ac:dyDescent="0.15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2:15" x14ac:dyDescent="0.15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2:15" x14ac:dyDescent="0.15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2:15" x14ac:dyDescent="0.15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2:15" x14ac:dyDescent="0.15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2:15" x14ac:dyDescent="0.15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2:15" x14ac:dyDescent="0.15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2:15" x14ac:dyDescent="0.15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2:15" x14ac:dyDescent="0.15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2:15" x14ac:dyDescent="0.15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2:15" x14ac:dyDescent="0.15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2:15" x14ac:dyDescent="0.15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2:15" x14ac:dyDescent="0.15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2:15" x14ac:dyDescent="0.15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2:15" x14ac:dyDescent="0.15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2:15" x14ac:dyDescent="0.15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2:15" x14ac:dyDescent="0.15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2:15" x14ac:dyDescent="0.15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2:15" x14ac:dyDescent="0.15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2:15" x14ac:dyDescent="0.15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2:15" x14ac:dyDescent="0.15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2:15" x14ac:dyDescent="0.15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2:15" x14ac:dyDescent="0.15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2:15" x14ac:dyDescent="0.15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2:15" x14ac:dyDescent="0.15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2:15" x14ac:dyDescent="0.15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2:15" x14ac:dyDescent="0.15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2:15" x14ac:dyDescent="0.15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2:15" x14ac:dyDescent="0.15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2:15" x14ac:dyDescent="0.15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2:15" x14ac:dyDescent="0.15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2:15" x14ac:dyDescent="0.15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2:15" x14ac:dyDescent="0.15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2:15" x14ac:dyDescent="0.15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2:15" x14ac:dyDescent="0.15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2:15" x14ac:dyDescent="0.15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2:15" x14ac:dyDescent="0.15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2:15" x14ac:dyDescent="0.15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2:15" x14ac:dyDescent="0.15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2:15" x14ac:dyDescent="0.15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2:15" x14ac:dyDescent="0.15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2:15" x14ac:dyDescent="0.15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2:15" x14ac:dyDescent="0.15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2:15" x14ac:dyDescent="0.15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2:15" x14ac:dyDescent="0.15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2:15" x14ac:dyDescent="0.15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2:15" x14ac:dyDescent="0.15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2:15" x14ac:dyDescent="0.15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2:15" x14ac:dyDescent="0.15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2:15" x14ac:dyDescent="0.15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2:15" x14ac:dyDescent="0.15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2:15" x14ac:dyDescent="0.15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2:15" x14ac:dyDescent="0.15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2:15" x14ac:dyDescent="0.15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2:15" x14ac:dyDescent="0.15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2:15" x14ac:dyDescent="0.15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2:15" x14ac:dyDescent="0.15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2:15" x14ac:dyDescent="0.15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2:15" x14ac:dyDescent="0.15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2:15" x14ac:dyDescent="0.15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2:15" x14ac:dyDescent="0.15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2:15" x14ac:dyDescent="0.15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2:15" x14ac:dyDescent="0.15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2:15" x14ac:dyDescent="0.15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2:15" x14ac:dyDescent="0.15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2:15" x14ac:dyDescent="0.15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2:15" x14ac:dyDescent="0.15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2:15" x14ac:dyDescent="0.15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2:15" x14ac:dyDescent="0.15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2:15" x14ac:dyDescent="0.15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2:15" x14ac:dyDescent="0.15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2:15" x14ac:dyDescent="0.15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2:15" x14ac:dyDescent="0.15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2:15" x14ac:dyDescent="0.15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2:15" x14ac:dyDescent="0.15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2:15" x14ac:dyDescent="0.15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2:15" x14ac:dyDescent="0.15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2:15" x14ac:dyDescent="0.15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2:15" x14ac:dyDescent="0.15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2:15" x14ac:dyDescent="0.15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2:15" x14ac:dyDescent="0.15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2:15" x14ac:dyDescent="0.15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2:15" x14ac:dyDescent="0.15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2:15" x14ac:dyDescent="0.15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2:15" x14ac:dyDescent="0.15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2:15" x14ac:dyDescent="0.15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2:15" x14ac:dyDescent="0.15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2:15" x14ac:dyDescent="0.15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2:15" x14ac:dyDescent="0.15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2:15" x14ac:dyDescent="0.15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2:15" x14ac:dyDescent="0.15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2:15" x14ac:dyDescent="0.15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2:15" x14ac:dyDescent="0.15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2:15" x14ac:dyDescent="0.15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2:15" x14ac:dyDescent="0.15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2:15" x14ac:dyDescent="0.15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2:15" x14ac:dyDescent="0.15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2:15" x14ac:dyDescent="0.15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2:15" x14ac:dyDescent="0.15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2:15" x14ac:dyDescent="0.15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2:15" x14ac:dyDescent="0.15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2:15" x14ac:dyDescent="0.15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2:15" x14ac:dyDescent="0.15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2:15" x14ac:dyDescent="0.15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2:15" x14ac:dyDescent="0.15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2:15" x14ac:dyDescent="0.15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2:15" x14ac:dyDescent="0.15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2:15" x14ac:dyDescent="0.15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2:15" x14ac:dyDescent="0.15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2:15" x14ac:dyDescent="0.15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2:15" x14ac:dyDescent="0.15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2:15" x14ac:dyDescent="0.15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2:15" x14ac:dyDescent="0.15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2:15" x14ac:dyDescent="0.15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2:15" x14ac:dyDescent="0.15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2:15" x14ac:dyDescent="0.15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2:15" x14ac:dyDescent="0.15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2:15" x14ac:dyDescent="0.15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2:15" x14ac:dyDescent="0.15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2:15" x14ac:dyDescent="0.15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2:15" x14ac:dyDescent="0.15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2:15" x14ac:dyDescent="0.15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2:15" x14ac:dyDescent="0.15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2:15" x14ac:dyDescent="0.15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2:15" x14ac:dyDescent="0.15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2:15" x14ac:dyDescent="0.15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2:15" x14ac:dyDescent="0.15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2:15" x14ac:dyDescent="0.15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2:15" x14ac:dyDescent="0.15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2:15" x14ac:dyDescent="0.15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2:15" x14ac:dyDescent="0.15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2:15" x14ac:dyDescent="0.15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2:15" x14ac:dyDescent="0.15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2:15" x14ac:dyDescent="0.15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2:15" x14ac:dyDescent="0.15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2:15" x14ac:dyDescent="0.15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2:15" x14ac:dyDescent="0.15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2:15" x14ac:dyDescent="0.15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2:15" x14ac:dyDescent="0.15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2:15" x14ac:dyDescent="0.15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2:15" x14ac:dyDescent="0.15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2:15" x14ac:dyDescent="0.15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2:15" x14ac:dyDescent="0.15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2:15" x14ac:dyDescent="0.15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2:15" x14ac:dyDescent="0.15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2:15" x14ac:dyDescent="0.15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2:15" x14ac:dyDescent="0.15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2:15" x14ac:dyDescent="0.15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2:15" x14ac:dyDescent="0.15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2:15" x14ac:dyDescent="0.15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2:15" x14ac:dyDescent="0.15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2:15" x14ac:dyDescent="0.15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2:15" x14ac:dyDescent="0.15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2:15" x14ac:dyDescent="0.15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2:15" x14ac:dyDescent="0.15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2:15" x14ac:dyDescent="0.15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2:15" x14ac:dyDescent="0.15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2:15" x14ac:dyDescent="0.15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2:15" x14ac:dyDescent="0.15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2:15" x14ac:dyDescent="0.15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2:15" x14ac:dyDescent="0.15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2:15" x14ac:dyDescent="0.15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2:15" x14ac:dyDescent="0.15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2:15" x14ac:dyDescent="0.15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2:15" x14ac:dyDescent="0.15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2:15" x14ac:dyDescent="0.15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2:15" x14ac:dyDescent="0.15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2:15" x14ac:dyDescent="0.15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2:15" x14ac:dyDescent="0.15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2:15" x14ac:dyDescent="0.15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2:15" x14ac:dyDescent="0.15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2:15" x14ac:dyDescent="0.15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2:15" x14ac:dyDescent="0.15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2:15" x14ac:dyDescent="0.15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2:15" x14ac:dyDescent="0.15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2:15" x14ac:dyDescent="0.15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2:15" x14ac:dyDescent="0.15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2:15" x14ac:dyDescent="0.15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2:15" x14ac:dyDescent="0.15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2:15" x14ac:dyDescent="0.15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2:15" x14ac:dyDescent="0.15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2:15" x14ac:dyDescent="0.15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2:15" x14ac:dyDescent="0.15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2:15" x14ac:dyDescent="0.15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2:15" x14ac:dyDescent="0.15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2:15" x14ac:dyDescent="0.15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2:15" x14ac:dyDescent="0.15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2:15" x14ac:dyDescent="0.15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2:15" x14ac:dyDescent="0.15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2:15" x14ac:dyDescent="0.15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2:15" x14ac:dyDescent="0.15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2:15" x14ac:dyDescent="0.15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2:15" x14ac:dyDescent="0.15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2:15" x14ac:dyDescent="0.15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2:15" x14ac:dyDescent="0.15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2:15" x14ac:dyDescent="0.15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2:15" x14ac:dyDescent="0.15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2:15" x14ac:dyDescent="0.15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2:15" x14ac:dyDescent="0.15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2:15" x14ac:dyDescent="0.15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2:15" x14ac:dyDescent="0.15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2:15" x14ac:dyDescent="0.15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2:15" x14ac:dyDescent="0.15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2:15" x14ac:dyDescent="0.15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2:15" x14ac:dyDescent="0.15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2:15" x14ac:dyDescent="0.15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2:15" x14ac:dyDescent="0.15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2:15" x14ac:dyDescent="0.15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2:15" x14ac:dyDescent="0.15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2:15" x14ac:dyDescent="0.15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2:15" x14ac:dyDescent="0.15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2:15" x14ac:dyDescent="0.15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2:15" x14ac:dyDescent="0.15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2:15" x14ac:dyDescent="0.15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2:15" x14ac:dyDescent="0.15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2:15" x14ac:dyDescent="0.15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2:15" x14ac:dyDescent="0.15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2:15" x14ac:dyDescent="0.15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2:15" x14ac:dyDescent="0.15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2:15" x14ac:dyDescent="0.15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2:15" x14ac:dyDescent="0.15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2:15" x14ac:dyDescent="0.15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2:15" x14ac:dyDescent="0.15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2:15" x14ac:dyDescent="0.15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2:15" x14ac:dyDescent="0.15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2:15" x14ac:dyDescent="0.15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2:15" x14ac:dyDescent="0.15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2:15" x14ac:dyDescent="0.15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2:15" x14ac:dyDescent="0.15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2:15" x14ac:dyDescent="0.15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2:15" x14ac:dyDescent="0.15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2:15" x14ac:dyDescent="0.15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2:15" x14ac:dyDescent="0.15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2:15" x14ac:dyDescent="0.15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2:15" x14ac:dyDescent="0.15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2:15" x14ac:dyDescent="0.15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2:15" x14ac:dyDescent="0.15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2:15" x14ac:dyDescent="0.15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2:15" x14ac:dyDescent="0.15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2:15" x14ac:dyDescent="0.15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2:15" x14ac:dyDescent="0.15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2:15" x14ac:dyDescent="0.15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2:15" x14ac:dyDescent="0.15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2:15" x14ac:dyDescent="0.15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2:15" x14ac:dyDescent="0.15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2:15" x14ac:dyDescent="0.15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2:15" x14ac:dyDescent="0.15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2:15" x14ac:dyDescent="0.15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2:15" x14ac:dyDescent="0.15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2:15" x14ac:dyDescent="0.15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2:15" x14ac:dyDescent="0.15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2:15" x14ac:dyDescent="0.15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2:15" x14ac:dyDescent="0.15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2:15" x14ac:dyDescent="0.15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2:15" x14ac:dyDescent="0.15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2:15" x14ac:dyDescent="0.15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2:15" x14ac:dyDescent="0.15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2:15" x14ac:dyDescent="0.15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2:15" x14ac:dyDescent="0.15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2:15" x14ac:dyDescent="0.15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2:15" x14ac:dyDescent="0.15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2:15" x14ac:dyDescent="0.15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2:15" x14ac:dyDescent="0.15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2:15" x14ac:dyDescent="0.15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2:15" x14ac:dyDescent="0.15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2:15" x14ac:dyDescent="0.15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2:15" x14ac:dyDescent="0.15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2:15" x14ac:dyDescent="0.15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2:15" x14ac:dyDescent="0.15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2:15" x14ac:dyDescent="0.15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2:15" x14ac:dyDescent="0.15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2:15" x14ac:dyDescent="0.15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2:15" x14ac:dyDescent="0.15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2:15" x14ac:dyDescent="0.15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2:15" x14ac:dyDescent="0.15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2:15" x14ac:dyDescent="0.15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2:15" x14ac:dyDescent="0.15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2:15" x14ac:dyDescent="0.15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2:15" x14ac:dyDescent="0.15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2:15" x14ac:dyDescent="0.15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2:15" x14ac:dyDescent="0.15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2:15" x14ac:dyDescent="0.15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2:15" x14ac:dyDescent="0.15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2:15" x14ac:dyDescent="0.15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2:15" x14ac:dyDescent="0.15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2:15" x14ac:dyDescent="0.15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2:15" x14ac:dyDescent="0.15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2:15" x14ac:dyDescent="0.15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2:15" x14ac:dyDescent="0.15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2:15" x14ac:dyDescent="0.15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2:15" x14ac:dyDescent="0.15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2:15" x14ac:dyDescent="0.15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2:15" x14ac:dyDescent="0.15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2:15" x14ac:dyDescent="0.15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2:15" x14ac:dyDescent="0.15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2:15" x14ac:dyDescent="0.15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2:15" x14ac:dyDescent="0.15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2:15" x14ac:dyDescent="0.15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2:15" x14ac:dyDescent="0.15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2:15" x14ac:dyDescent="0.15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2:15" x14ac:dyDescent="0.15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2:15" x14ac:dyDescent="0.15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2:15" x14ac:dyDescent="0.15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2:15" x14ac:dyDescent="0.15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2:15" x14ac:dyDescent="0.15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2:15" x14ac:dyDescent="0.15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2:15" x14ac:dyDescent="0.15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2:15" x14ac:dyDescent="0.15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2:15" x14ac:dyDescent="0.15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2:15" x14ac:dyDescent="0.15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2:15" x14ac:dyDescent="0.15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2:15" x14ac:dyDescent="0.15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2:15" x14ac:dyDescent="0.15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2:15" x14ac:dyDescent="0.15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2:15" x14ac:dyDescent="0.15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2:15" x14ac:dyDescent="0.15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2:15" x14ac:dyDescent="0.15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2:15" x14ac:dyDescent="0.15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2:15" x14ac:dyDescent="0.15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2:15" x14ac:dyDescent="0.15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2:15" x14ac:dyDescent="0.15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2:15" x14ac:dyDescent="0.15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2:15" x14ac:dyDescent="0.15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2:15" x14ac:dyDescent="0.15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2:15" x14ac:dyDescent="0.15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2:15" x14ac:dyDescent="0.15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2:15" x14ac:dyDescent="0.15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2:15" x14ac:dyDescent="0.15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2:15" x14ac:dyDescent="0.15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2:15" x14ac:dyDescent="0.15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2:15" x14ac:dyDescent="0.15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2:15" x14ac:dyDescent="0.15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2:15" x14ac:dyDescent="0.15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2:15" x14ac:dyDescent="0.15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2:15" x14ac:dyDescent="0.15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2:15" x14ac:dyDescent="0.15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2:15" x14ac:dyDescent="0.15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2:15" x14ac:dyDescent="0.15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2:15" x14ac:dyDescent="0.15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2:15" x14ac:dyDescent="0.15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2:15" x14ac:dyDescent="0.15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2:15" x14ac:dyDescent="0.15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2:15" x14ac:dyDescent="0.15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2:15" x14ac:dyDescent="0.15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2:15" x14ac:dyDescent="0.15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2:15" x14ac:dyDescent="0.15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2:15" x14ac:dyDescent="0.15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2:15" x14ac:dyDescent="0.15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2:15" x14ac:dyDescent="0.15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2:15" x14ac:dyDescent="0.15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2:15" x14ac:dyDescent="0.15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2:15" x14ac:dyDescent="0.15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2:15" x14ac:dyDescent="0.15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2:15" x14ac:dyDescent="0.15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2:15" x14ac:dyDescent="0.15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2:15" x14ac:dyDescent="0.15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2:15" x14ac:dyDescent="0.15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2:15" x14ac:dyDescent="0.15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2:15" x14ac:dyDescent="0.15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2:15" x14ac:dyDescent="0.15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2:15" x14ac:dyDescent="0.15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2:15" x14ac:dyDescent="0.15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2:15" x14ac:dyDescent="0.15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2:15" x14ac:dyDescent="0.15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2:15" x14ac:dyDescent="0.15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2:15" x14ac:dyDescent="0.15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2:15" x14ac:dyDescent="0.15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2:15" x14ac:dyDescent="0.15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2:15" x14ac:dyDescent="0.15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2:15" x14ac:dyDescent="0.15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2:15" x14ac:dyDescent="0.15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2:15" x14ac:dyDescent="0.15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2:15" x14ac:dyDescent="0.15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2:15" x14ac:dyDescent="0.15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2:15" x14ac:dyDescent="0.15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2:15" x14ac:dyDescent="0.15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2:15" x14ac:dyDescent="0.15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2:15" x14ac:dyDescent="0.15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2:15" x14ac:dyDescent="0.15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2:15" x14ac:dyDescent="0.15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2:15" x14ac:dyDescent="0.15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2:15" x14ac:dyDescent="0.15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2:15" x14ac:dyDescent="0.15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2:15" x14ac:dyDescent="0.15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2:15" x14ac:dyDescent="0.15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2:15" x14ac:dyDescent="0.15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2:15" x14ac:dyDescent="0.15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2:15" x14ac:dyDescent="0.15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2:15" x14ac:dyDescent="0.15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2:15" x14ac:dyDescent="0.15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2:15" x14ac:dyDescent="0.15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2:15" x14ac:dyDescent="0.15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2:15" x14ac:dyDescent="0.15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2:15" x14ac:dyDescent="0.15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2:15" x14ac:dyDescent="0.15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2:15" x14ac:dyDescent="0.15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2:15" x14ac:dyDescent="0.15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2:15" x14ac:dyDescent="0.15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2:15" x14ac:dyDescent="0.15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2:15" x14ac:dyDescent="0.15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2:15" x14ac:dyDescent="0.15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2:15" x14ac:dyDescent="0.15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2:15" x14ac:dyDescent="0.15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2:15" x14ac:dyDescent="0.15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2:15" x14ac:dyDescent="0.15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2:15" x14ac:dyDescent="0.15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2:15" x14ac:dyDescent="0.15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2:15" x14ac:dyDescent="0.15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2:15" x14ac:dyDescent="0.15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2:15" x14ac:dyDescent="0.15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2:15" x14ac:dyDescent="0.15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2:15" x14ac:dyDescent="0.15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2:15" x14ac:dyDescent="0.15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2:15" x14ac:dyDescent="0.15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2:15" x14ac:dyDescent="0.15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2:15" x14ac:dyDescent="0.15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2:15" x14ac:dyDescent="0.15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2:15" x14ac:dyDescent="0.15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2:15" x14ac:dyDescent="0.15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2:15" x14ac:dyDescent="0.15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2:15" x14ac:dyDescent="0.15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2:15" x14ac:dyDescent="0.15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2:15" x14ac:dyDescent="0.15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2:15" x14ac:dyDescent="0.15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2:15" x14ac:dyDescent="0.15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2:15" x14ac:dyDescent="0.15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2:15" x14ac:dyDescent="0.15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2:15" x14ac:dyDescent="0.15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2:15" x14ac:dyDescent="0.15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2:15" x14ac:dyDescent="0.15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2:15" x14ac:dyDescent="0.15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2:15" x14ac:dyDescent="0.15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2:15" x14ac:dyDescent="0.15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2:15" x14ac:dyDescent="0.15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2:15" x14ac:dyDescent="0.15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2:15" x14ac:dyDescent="0.15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2:15" x14ac:dyDescent="0.15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2:15" x14ac:dyDescent="0.15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2:15" x14ac:dyDescent="0.15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2:15" x14ac:dyDescent="0.15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2:15" x14ac:dyDescent="0.15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2:15" x14ac:dyDescent="0.15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2:15" x14ac:dyDescent="0.15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2:15" x14ac:dyDescent="0.15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2:15" x14ac:dyDescent="0.15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2:15" x14ac:dyDescent="0.15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2:15" x14ac:dyDescent="0.15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2:15" x14ac:dyDescent="0.15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2:15" x14ac:dyDescent="0.15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2:15" x14ac:dyDescent="0.15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2:15" x14ac:dyDescent="0.15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2:15" x14ac:dyDescent="0.15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2:15" x14ac:dyDescent="0.15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2:15" x14ac:dyDescent="0.15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2:15" x14ac:dyDescent="0.15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2:15" x14ac:dyDescent="0.15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2:15" x14ac:dyDescent="0.15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2:15" x14ac:dyDescent="0.15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2:15" x14ac:dyDescent="0.15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2:15" x14ac:dyDescent="0.15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2:15" x14ac:dyDescent="0.15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2:15" x14ac:dyDescent="0.15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2:15" x14ac:dyDescent="0.15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2:15" x14ac:dyDescent="0.15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2:15" x14ac:dyDescent="0.15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2:15" x14ac:dyDescent="0.15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2:15" x14ac:dyDescent="0.15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2:15" x14ac:dyDescent="0.15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2:15" x14ac:dyDescent="0.15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2:15" x14ac:dyDescent="0.15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2:15" x14ac:dyDescent="0.15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2:15" x14ac:dyDescent="0.15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2:15" x14ac:dyDescent="0.15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2:15" x14ac:dyDescent="0.15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2:15" x14ac:dyDescent="0.15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2:15" x14ac:dyDescent="0.15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2:15" x14ac:dyDescent="0.15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2:15" x14ac:dyDescent="0.15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2:15" x14ac:dyDescent="0.15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2:15" x14ac:dyDescent="0.15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2:15" x14ac:dyDescent="0.15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2:15" x14ac:dyDescent="0.15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2:15" x14ac:dyDescent="0.15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2:15" x14ac:dyDescent="0.15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2:15" x14ac:dyDescent="0.15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2:15" x14ac:dyDescent="0.15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2:15" x14ac:dyDescent="0.15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2:15" x14ac:dyDescent="0.15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2:15" x14ac:dyDescent="0.15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2:15" x14ac:dyDescent="0.15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2:15" x14ac:dyDescent="0.15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2:15" x14ac:dyDescent="0.15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2:15" x14ac:dyDescent="0.15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2:15" x14ac:dyDescent="0.15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2:15" x14ac:dyDescent="0.15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2:15" x14ac:dyDescent="0.15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2:15" x14ac:dyDescent="0.15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2:15" x14ac:dyDescent="0.15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2:15" x14ac:dyDescent="0.15">
      <c r="B816" s="10"/>
      <c r="C816" s="10"/>
      <c r="D816" s="10"/>
      <c r="E816" s="10"/>
      <c r="F816" s="10"/>
      <c r="G816" s="10"/>
      <c r="H816" s="11"/>
      <c r="I816" s="11"/>
      <c r="J816" s="10"/>
      <c r="K816" s="10"/>
      <c r="L816" s="12"/>
      <c r="M816" s="12"/>
      <c r="N816" s="12"/>
      <c r="O816" s="12"/>
    </row>
  </sheetData>
  <mergeCells count="56">
    <mergeCell ref="D12:O16"/>
    <mergeCell ref="J6:N6"/>
    <mergeCell ref="B2:O2"/>
    <mergeCell ref="B3:O3"/>
    <mergeCell ref="B4:O4"/>
    <mergeCell ref="B5:O5"/>
    <mergeCell ref="B6:B7"/>
    <mergeCell ref="C6:C7"/>
    <mergeCell ref="D6:D7"/>
    <mergeCell ref="E6:E7"/>
    <mergeCell ref="F6:F7"/>
    <mergeCell ref="G6:I6"/>
    <mergeCell ref="O6:O9"/>
    <mergeCell ref="B10:O10"/>
    <mergeCell ref="B11:C11"/>
    <mergeCell ref="D17:O17"/>
    <mergeCell ref="D39:O39"/>
    <mergeCell ref="D59:O59"/>
    <mergeCell ref="D18:O18"/>
    <mergeCell ref="D24:O24"/>
    <mergeCell ref="D25:O25"/>
    <mergeCell ref="D31:O31"/>
    <mergeCell ref="D32:O32"/>
    <mergeCell ref="D38:O38"/>
    <mergeCell ref="D26:O30"/>
    <mergeCell ref="D40:O44"/>
    <mergeCell ref="D54:O58"/>
    <mergeCell ref="D45:O45"/>
    <mergeCell ref="D46:O46"/>
    <mergeCell ref="D47:O47"/>
    <mergeCell ref="D52:O52"/>
    <mergeCell ref="D53:O53"/>
    <mergeCell ref="D67:O67"/>
    <mergeCell ref="D97:O101"/>
    <mergeCell ref="D105:O105"/>
    <mergeCell ref="B93:O93"/>
    <mergeCell ref="D68:O71"/>
    <mergeCell ref="D103:O103"/>
    <mergeCell ref="D95:O95"/>
    <mergeCell ref="D96:O96"/>
    <mergeCell ref="B116:O117"/>
    <mergeCell ref="D60:O60"/>
    <mergeCell ref="D66:O66"/>
    <mergeCell ref="D102:O102"/>
    <mergeCell ref="D73:O73"/>
    <mergeCell ref="D74:O74"/>
    <mergeCell ref="D80:O80"/>
    <mergeCell ref="D81:O81"/>
    <mergeCell ref="D82:O83"/>
    <mergeCell ref="D72:O72"/>
    <mergeCell ref="D84:O86"/>
    <mergeCell ref="D87:O87"/>
    <mergeCell ref="D88:O88"/>
    <mergeCell ref="D104:O104"/>
    <mergeCell ref="D109:O109"/>
    <mergeCell ref="D110:O110"/>
  </mergeCells>
  <conditionalFormatting sqref="D63:E63">
    <cfRule type="expression" dxfId="96" priority="221" stopIfTrue="1">
      <formula>NOT(MONTH(D63)=#REF!)</formula>
    </cfRule>
  </conditionalFormatting>
  <conditionalFormatting sqref="D106:E106">
    <cfRule type="expression" dxfId="95" priority="5" stopIfTrue="1">
      <formula>NOT(MONTH(D106)=#REF!)</formula>
    </cfRule>
    <cfRule type="expression" dxfId="94" priority="6" stopIfTrue="1">
      <formula>MATCH(D106,_xlnm.Print_Area,0)&gt;0</formula>
    </cfRule>
  </conditionalFormatting>
  <conditionalFormatting sqref="D19:F23">
    <cfRule type="expression" dxfId="93" priority="30" stopIfTrue="1">
      <formula>MATCH(D19,_xlnm.Print_Area,0)&gt;0</formula>
    </cfRule>
    <cfRule type="expression" dxfId="92" priority="29" stopIfTrue="1">
      <formula>NOT(MONTH(D19)=#REF!)</formula>
    </cfRule>
  </conditionalFormatting>
  <conditionalFormatting sqref="D33:F37">
    <cfRule type="expression" dxfId="91" priority="26" stopIfTrue="1">
      <formula>MATCH(D33,_xlnm.Print_Area,0)&gt;0</formula>
    </cfRule>
    <cfRule type="expression" dxfId="90" priority="25" stopIfTrue="1">
      <formula>NOT(MONTH(D33)=#REF!)</formula>
    </cfRule>
  </conditionalFormatting>
  <conditionalFormatting sqref="D48:F51">
    <cfRule type="expression" dxfId="89" priority="22" stopIfTrue="1">
      <formula>MATCH(D48,_xlnm.Print_Area,0)&gt;0</formula>
    </cfRule>
    <cfRule type="expression" dxfId="88" priority="21" stopIfTrue="1">
      <formula>NOT(MONTH(D48)=#REF!)</formula>
    </cfRule>
  </conditionalFormatting>
  <conditionalFormatting sqref="D61:F65">
    <cfRule type="expression" dxfId="87" priority="18" stopIfTrue="1">
      <formula>MATCH(D61,_xlnm.Print_Area,0)&gt;0</formula>
    </cfRule>
    <cfRule type="expression" dxfId="86" priority="17" stopIfTrue="1">
      <formula>NOT(MONTH(D61)=#REF!)</formula>
    </cfRule>
  </conditionalFormatting>
  <conditionalFormatting sqref="D65:F65">
    <cfRule type="expression" dxfId="85" priority="215" stopIfTrue="1">
      <formula>NOT(MONTH(D65)=#REF!)</formula>
    </cfRule>
    <cfRule type="expression" dxfId="84" priority="216" stopIfTrue="1">
      <formula>MATCH(D65,_xlnm.Print_Area,0)&gt;0</formula>
    </cfRule>
  </conditionalFormatting>
  <conditionalFormatting sqref="D75:F79">
    <cfRule type="expression" dxfId="83" priority="14" stopIfTrue="1">
      <formula>MATCH(D75,_xlnm.Print_Area,0)&gt;0</formula>
    </cfRule>
    <cfRule type="expression" dxfId="82" priority="13" stopIfTrue="1">
      <formula>NOT(MONTH(D75)=#REF!)</formula>
    </cfRule>
  </conditionalFormatting>
  <conditionalFormatting sqref="D89:F94">
    <cfRule type="expression" dxfId="81" priority="8" stopIfTrue="1">
      <formula>MATCH(D89,_xlnm.Print_Area,0)&gt;0</formula>
    </cfRule>
    <cfRule type="expression" dxfId="80" priority="7" stopIfTrue="1">
      <formula>NOT(MONTH(D89)=#REF!)</formula>
    </cfRule>
  </conditionalFormatting>
  <conditionalFormatting sqref="D115:F115">
    <cfRule type="expression" dxfId="79" priority="4" stopIfTrue="1">
      <formula>MATCH(D115,_xlnm.Print_Area,0)&gt;0</formula>
    </cfRule>
    <cfRule type="expression" dxfId="78" priority="3" stopIfTrue="1">
      <formula>NOT(MONTH(D115)=#REF!)</formula>
    </cfRule>
    <cfRule type="expression" dxfId="77" priority="2" stopIfTrue="1">
      <formula>MATCH(D115,_xlnm.Print_Area,0)&gt;0</formula>
    </cfRule>
    <cfRule type="expression" dxfId="76" priority="1" stopIfTrue="1">
      <formula>NOT(MONTH(D115)=#REF!)</formula>
    </cfRule>
  </conditionalFormatting>
  <conditionalFormatting sqref="G20:H20 G22:H22">
    <cfRule type="expression" dxfId="75" priority="231" stopIfTrue="1">
      <formula>MATCH(G20,_xlnm.Print_Area,0)&gt;0</formula>
    </cfRule>
    <cfRule type="expression" dxfId="74" priority="230" stopIfTrue="1">
      <formula>NOT(MONTH(G20)=#REF!)</formula>
    </cfRule>
  </conditionalFormatting>
  <conditionalFormatting sqref="G34:H34">
    <cfRule type="expression" dxfId="73" priority="227" stopIfTrue="1">
      <formula>MATCH(G34,_xlnm.Print_Area,0)&gt;0</formula>
    </cfRule>
    <cfRule type="expression" dxfId="72" priority="226" stopIfTrue="1">
      <formula>NOT(MONTH(G34)=#REF!)</formula>
    </cfRule>
  </conditionalFormatting>
  <conditionalFormatting sqref="G36:H36">
    <cfRule type="expression" dxfId="71" priority="229" stopIfTrue="1">
      <formula>MATCH(G36,_xlnm.Print_Area,0)&gt;0</formula>
    </cfRule>
    <cfRule type="expression" dxfId="70" priority="228" stopIfTrue="1">
      <formula>NOT(MONTH(G36)=#REF!)</formula>
    </cfRule>
  </conditionalFormatting>
  <conditionalFormatting sqref="G49:H49">
    <cfRule type="expression" dxfId="69" priority="225" stopIfTrue="1">
      <formula>MATCH(G49,_xlnm.Print_Area,0)&gt;0</formula>
    </cfRule>
    <cfRule type="expression" dxfId="68" priority="224" stopIfTrue="1">
      <formula>NOT(MONTH(G49)=#REF!)</formula>
    </cfRule>
  </conditionalFormatting>
  <conditionalFormatting sqref="G51:H51">
    <cfRule type="expression" dxfId="67" priority="223" stopIfTrue="1">
      <formula>MATCH(G51,_xlnm.Print_Area,0)&gt;0</formula>
    </cfRule>
    <cfRule type="expression" dxfId="66" priority="222" stopIfTrue="1">
      <formula>NOT(MONTH(G51)=#REF!)</formula>
    </cfRule>
  </conditionalFormatting>
  <conditionalFormatting sqref="G62:H62 G64:H64">
    <cfRule type="expression" dxfId="65" priority="218" stopIfTrue="1">
      <formula>MATCH(G62,_xlnm.Print_Area,0)&gt;0</formula>
    </cfRule>
    <cfRule type="expression" dxfId="64" priority="217" stopIfTrue="1">
      <formula>NOT(MONTH(G62)=#REF!)</formula>
    </cfRule>
  </conditionalFormatting>
  <conditionalFormatting sqref="G76:H76 G78:H78">
    <cfRule type="expression" dxfId="63" priority="205" stopIfTrue="1">
      <formula>NOT(MONTH(G76)=#REF!)</formula>
    </cfRule>
    <cfRule type="expression" dxfId="62" priority="206" stopIfTrue="1">
      <formula>MATCH(G76,_xlnm.Print_Area,0)&gt;0</formula>
    </cfRule>
  </conditionalFormatting>
  <conditionalFormatting sqref="G76:H76">
    <cfRule type="expression" dxfId="61" priority="207" stopIfTrue="1">
      <formula>NOT(MONTH(G76)=#REF!)</formula>
    </cfRule>
    <cfRule type="expression" dxfId="60" priority="208" stopIfTrue="1">
      <formula>MATCH(G76,_xlnm.Print_Area,0)&gt;0</formula>
    </cfRule>
  </conditionalFormatting>
  <conditionalFormatting sqref="G89:H89 G91:H91">
    <cfRule type="expression" dxfId="59" priority="172" stopIfTrue="1">
      <formula>MATCH(G89,_xlnm.Print_Area,0)&gt;0</formula>
    </cfRule>
    <cfRule type="expression" dxfId="58" priority="171" stopIfTrue="1">
      <formula>NOT(MONTH(G89)=#REF!)</formula>
    </cfRule>
  </conditionalFormatting>
  <conditionalFormatting sqref="G108:H108">
    <cfRule type="expression" dxfId="57" priority="47" stopIfTrue="1">
      <formula>NOT(MONTH(G108)=#REF!)</formula>
    </cfRule>
    <cfRule type="expression" dxfId="56" priority="48" stopIfTrue="1">
      <formula>MATCH(G108,_xlnm.Print_Area,0)&gt;0</formula>
    </cfRule>
  </conditionalFormatting>
  <conditionalFormatting sqref="G94:J94">
    <cfRule type="expression" dxfId="55" priority="173" stopIfTrue="1">
      <formula>NOT(MONTH(G94)=#REF!)</formula>
    </cfRule>
    <cfRule type="expression" dxfId="54" priority="174" stopIfTrue="1">
      <formula>MATCH(G94,_xlnm.Print_Area,0)&gt;0</formula>
    </cfRule>
  </conditionalFormatting>
  <conditionalFormatting sqref="I91 K19:M19 G115:J115 D106:H106 D107:F107">
    <cfRule type="expression" dxfId="53" priority="209" stopIfTrue="1">
      <formula>NOT(MONTH(D19)=#REF!)</formula>
    </cfRule>
  </conditionalFormatting>
  <conditionalFormatting sqref="I90:J90">
    <cfRule type="expression" dxfId="52" priority="195" stopIfTrue="1">
      <formula>NOT(MONTH(I90)=#REF!)</formula>
    </cfRule>
    <cfRule type="expression" dxfId="51" priority="196" stopIfTrue="1">
      <formula>MATCH(I90,_xlnm.Print_Area,0)&gt;0</formula>
    </cfRule>
  </conditionalFormatting>
  <conditionalFormatting sqref="I90:J91">
    <cfRule type="expression" dxfId="50" priority="191" stopIfTrue="1">
      <formula>NOT(MONTH(I90)=#REF!)</formula>
    </cfRule>
    <cfRule type="expression" dxfId="49" priority="192" stopIfTrue="1">
      <formula>MATCH(I90,_xlnm.Print_Area,0)&gt;0</formula>
    </cfRule>
  </conditionalFormatting>
  <conditionalFormatting sqref="I91:J93">
    <cfRule type="expression" dxfId="48" priority="187" stopIfTrue="1">
      <formula>NOT(MONTH(I91)=#REF!)</formula>
    </cfRule>
    <cfRule type="expression" dxfId="47" priority="188" stopIfTrue="1">
      <formula>MATCH(I91,_xlnm.Print_Area,0)&gt;0</formula>
    </cfRule>
  </conditionalFormatting>
  <conditionalFormatting sqref="I92:M93">
    <cfRule type="expression" dxfId="46" priority="167" stopIfTrue="1">
      <formula>NOT(MONTH(I92)=#REF!)</formula>
    </cfRule>
    <cfRule type="expression" dxfId="45" priority="168" stopIfTrue="1">
      <formula>MATCH(I92,_xlnm.Print_Area,0)&gt;0</formula>
    </cfRule>
  </conditionalFormatting>
  <conditionalFormatting sqref="J94 M94">
    <cfRule type="expression" dxfId="44" priority="184" stopIfTrue="1">
      <formula>MATCH(J94,_xlnm.Print_Area,0)&gt;0</formula>
    </cfRule>
  </conditionalFormatting>
  <conditionalFormatting sqref="J115">
    <cfRule type="expression" dxfId="43" priority="52" stopIfTrue="1">
      <formula>MATCH(J115,_xlnm.Print_Area,0)&gt;0</formula>
    </cfRule>
    <cfRule type="expression" dxfId="42" priority="51" stopIfTrue="1">
      <formula>NOT(MONTH(J115)=#REF!)</formula>
    </cfRule>
  </conditionalFormatting>
  <conditionalFormatting sqref="K19:M19 I91 D106:H106 D107:F107 G115:J115">
    <cfRule type="expression" dxfId="41" priority="210" stopIfTrue="1">
      <formula>MATCH(D19,_xlnm.Print_Area,0)&gt;0</formula>
    </cfRule>
  </conditionalFormatting>
  <conditionalFormatting sqref="K19:M20">
    <cfRule type="expression" dxfId="40" priority="94" stopIfTrue="1">
      <formula>MATCH(K19,_xlnm.Print_Area,0)&gt;0</formula>
    </cfRule>
    <cfRule type="expression" dxfId="39" priority="93" stopIfTrue="1">
      <formula>NOT(MONTH(K19)=#REF!)</formula>
    </cfRule>
  </conditionalFormatting>
  <conditionalFormatting sqref="K20:M21">
    <cfRule type="expression" dxfId="38" priority="90" stopIfTrue="1">
      <formula>MATCH(K20,_xlnm.Print_Area,0)&gt;0</formula>
    </cfRule>
    <cfRule type="expression" dxfId="37" priority="89" stopIfTrue="1">
      <formula>NOT(MONTH(K20)=#REF!)</formula>
    </cfRule>
  </conditionalFormatting>
  <conditionalFormatting sqref="K21:M22">
    <cfRule type="expression" dxfId="36" priority="86" stopIfTrue="1">
      <formula>MATCH(K21,_xlnm.Print_Area,0)&gt;0</formula>
    </cfRule>
    <cfRule type="expression" dxfId="35" priority="85" stopIfTrue="1">
      <formula>NOT(MONTH(K21)=#REF!)</formula>
    </cfRule>
  </conditionalFormatting>
  <conditionalFormatting sqref="K22:M23">
    <cfRule type="expression" dxfId="34" priority="82" stopIfTrue="1">
      <formula>MATCH(K22,_xlnm.Print_Area,0)&gt;0</formula>
    </cfRule>
    <cfRule type="expression" dxfId="33" priority="81" stopIfTrue="1">
      <formula>NOT(MONTH(K22)=#REF!)</formula>
    </cfRule>
  </conditionalFormatting>
  <conditionalFormatting sqref="K23:M23">
    <cfRule type="expression" dxfId="32" priority="80" stopIfTrue="1">
      <formula>MATCH(K23,_xlnm.Print_Area,0)&gt;0</formula>
    </cfRule>
    <cfRule type="expression" dxfId="31" priority="79" stopIfTrue="1">
      <formula>NOT(MONTH(K23)=#REF!)</formula>
    </cfRule>
  </conditionalFormatting>
  <conditionalFormatting sqref="M94 J94">
    <cfRule type="expression" dxfId="30" priority="183" stopIfTrue="1">
      <formula>NOT(MONTH(J94)=#REF!)</formula>
    </cfRule>
  </conditionalFormatting>
  <conditionalFormatting sqref="M94">
    <cfRule type="expression" dxfId="29" priority="182" stopIfTrue="1">
      <formula>MATCH(M94,_xlnm.Print_Area,0)&gt;0</formula>
    </cfRule>
    <cfRule type="expression" dxfId="28" priority="181" stopIfTrue="1">
      <formula>NOT(MONTH(M94)=#REF!)</formula>
    </cfRule>
  </conditionalFormatting>
  <conditionalFormatting sqref="P12 P14 P18 P20 P22 P26 P28 P32">
    <cfRule type="expression" dxfId="27" priority="279" stopIfTrue="1">
      <formula>MATCH(P12,_xlnm.Print_Area,0)&gt;0</formula>
    </cfRule>
    <cfRule type="expression" dxfId="26" priority="278" stopIfTrue="1">
      <formula>NOT(MONTH(P12)=#REF!)</formula>
    </cfRule>
  </conditionalFormatting>
  <conditionalFormatting sqref="P34">
    <cfRule type="expression" dxfId="25" priority="272" stopIfTrue="1">
      <formula>NOT(MONTH(P34)=#REF!)</formula>
    </cfRule>
    <cfRule type="expression" dxfId="24" priority="273" stopIfTrue="1">
      <formula>MATCH(P34,_xlnm.Print_Area,0)&gt;0</formula>
    </cfRule>
  </conditionalFormatting>
  <conditionalFormatting sqref="P36">
    <cfRule type="expression" dxfId="23" priority="274" stopIfTrue="1">
      <formula>NOT(MONTH(P36)=#REF!)</formula>
    </cfRule>
    <cfRule type="expression" dxfId="22" priority="275" stopIfTrue="1">
      <formula>MATCH(P36,_xlnm.Print_Area,0)&gt;0</formula>
    </cfRule>
  </conditionalFormatting>
  <conditionalFormatting sqref="P51:P53">
    <cfRule type="expression" dxfId="21" priority="276" stopIfTrue="1">
      <formula>NOT(MONTH(P51)=#REF!)</formula>
    </cfRule>
    <cfRule type="expression" dxfId="20" priority="277" stopIfTrue="1">
      <formula>MATCH(P51,_xlnm.Print_Area,0)&gt;0</formula>
    </cfRule>
  </conditionalFormatting>
  <conditionalFormatting sqref="P55">
    <cfRule type="expression" dxfId="19" priority="270" stopIfTrue="1">
      <formula>NOT(MONTH(P55)=#REF!)</formula>
    </cfRule>
    <cfRule type="expression" dxfId="18" priority="271" stopIfTrue="1">
      <formula>MATCH(P55,_xlnm.Print_Area,0)&gt;0</formula>
    </cfRule>
  </conditionalFormatting>
  <conditionalFormatting sqref="P59">
    <cfRule type="expression" dxfId="17" priority="264" stopIfTrue="1">
      <formula>NOT(MONTH(P59)=#REF!)</formula>
    </cfRule>
    <cfRule type="expression" dxfId="16" priority="265" stopIfTrue="1">
      <formula>MATCH(P59,_xlnm.Print_Area,0)&gt;0</formula>
    </cfRule>
  </conditionalFormatting>
  <conditionalFormatting sqref="P63">
    <cfRule type="expression" dxfId="15" priority="268" stopIfTrue="1">
      <formula>NOT(MONTH(P63)=#REF!)</formula>
    </cfRule>
    <cfRule type="expression" dxfId="14" priority="269" stopIfTrue="1">
      <formula>MATCH(P63,_xlnm.Print_Area,0)&gt;0</formula>
    </cfRule>
  </conditionalFormatting>
  <conditionalFormatting sqref="P65">
    <cfRule type="expression" dxfId="13" priority="262" stopIfTrue="1">
      <formula>NOT(MONTH(P65)=#REF!)</formula>
    </cfRule>
    <cfRule type="expression" dxfId="12" priority="263" stopIfTrue="1">
      <formula>MATCH(P65,_xlnm.Print_Area,0)&gt;0</formula>
    </cfRule>
  </conditionalFormatting>
  <conditionalFormatting sqref="P69">
    <cfRule type="expression" dxfId="11" priority="266" stopIfTrue="1">
      <formula>NOT(MONTH(P69)=#REF!)</formula>
    </cfRule>
    <cfRule type="expression" dxfId="10" priority="267" stopIfTrue="1">
      <formula>MATCH(P69,_xlnm.Print_Area,0)&gt;0</formula>
    </cfRule>
  </conditionalFormatting>
  <conditionalFormatting sqref="P71">
    <cfRule type="expression" dxfId="9" priority="256" stopIfTrue="1">
      <formula>NOT(MONTH(P71)=#REF!)</formula>
    </cfRule>
    <cfRule type="expression" dxfId="8" priority="257" stopIfTrue="1">
      <formula>MATCH(P71,_xlnm.Print_Area,0)&gt;0</formula>
    </cfRule>
  </conditionalFormatting>
  <conditionalFormatting sqref="P73">
    <cfRule type="expression" dxfId="7" priority="260" stopIfTrue="1">
      <formula>NOT(MONTH(P73)=#REF!)</formula>
    </cfRule>
    <cfRule type="expression" dxfId="6" priority="261" stopIfTrue="1">
      <formula>MATCH(P73,_xlnm.Print_Area,0)&gt;0</formula>
    </cfRule>
  </conditionalFormatting>
  <conditionalFormatting sqref="P77">
    <cfRule type="expression" dxfId="5" priority="254" stopIfTrue="1">
      <formula>NOT(MONTH(P77)=#REF!)</formula>
    </cfRule>
    <cfRule type="expression" dxfId="4" priority="255" stopIfTrue="1">
      <formula>MATCH(P77,_xlnm.Print_Area,0)&gt;0</formula>
    </cfRule>
  </conditionalFormatting>
  <conditionalFormatting sqref="P80">
    <cfRule type="expression" dxfId="3" priority="258" stopIfTrue="1">
      <formula>NOT(MONTH(P80)=#REF!)</formula>
    </cfRule>
    <cfRule type="expression" dxfId="2" priority="259" stopIfTrue="1">
      <formula>MATCH(P80,_xlnm.Print_Area,0)&gt;0</formula>
    </cfRule>
  </conditionalFormatting>
  <conditionalFormatting sqref="Q15 Q19">
    <cfRule type="expression" dxfId="1" priority="252" stopIfTrue="1">
      <formula>NOT(MONTH(Q15)=#REF!)</formula>
    </cfRule>
    <cfRule type="expression" dxfId="0" priority="253" stopIfTrue="1">
      <formula>MATCH(Q15,_xlnm.Print_Area,0)&gt;0</formula>
    </cfRule>
  </conditionalFormatting>
  <pageMargins left="0.7" right="0.7" top="0.75" bottom="0.75" header="0.3" footer="0.3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1A</vt:lpstr>
      <vt:lpstr>1B</vt:lpstr>
      <vt:lpstr>1C</vt:lpstr>
      <vt:lpstr>1D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Puzzo</dc:creator>
  <cp:lastModifiedBy>Daniela Puzzo</cp:lastModifiedBy>
  <dcterms:created xsi:type="dcterms:W3CDTF">2025-01-17T13:08:09Z</dcterms:created>
  <dcterms:modified xsi:type="dcterms:W3CDTF">2026-03-11T20:30:07Z</dcterms:modified>
</cp:coreProperties>
</file>