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etracca\Downloads\"/>
    </mc:Choice>
  </mc:AlternateContent>
  <xr:revisionPtr revIDLastSave="0" documentId="13_ncr:1_{D822E694-821F-408B-BC3C-1A606F14F027}" xr6:coauthVersionLast="47" xr6:coauthVersionMax="47" xr10:uidLastSave="{00000000-0000-0000-0000-000000000000}"/>
  <bookViews>
    <workbookView xWindow="-110" yWindow="-110" windowWidth="19420" windowHeight="11500" xr2:uid="{9C8A0AAD-045F-2E4C-94D6-E885F8A446DB}"/>
  </bookViews>
  <sheets>
    <sheet name="2A" sheetId="1" r:id="rId1"/>
    <sheet name="2B" sheetId="2" r:id="rId2"/>
    <sheet name="2C" sheetId="3" r:id="rId3"/>
    <sheet name="2D" sheetId="4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5" i="4" l="1"/>
  <c r="S14" i="4"/>
  <c r="S13" i="4"/>
  <c r="S12" i="4"/>
  <c r="S11" i="4"/>
  <c r="S15" i="3"/>
  <c r="S14" i="3"/>
  <c r="S13" i="3"/>
  <c r="S12" i="3"/>
  <c r="S11" i="3"/>
  <c r="S15" i="2"/>
  <c r="S14" i="2"/>
  <c r="S13" i="2"/>
  <c r="S12" i="2"/>
  <c r="S11" i="2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<sst xmlns="http://schemas.openxmlformats.org/spreadsheetml/2006/main" count="1326" uniqueCount="94">
  <si>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</si>
  <si>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venerdì</t>
  </si>
  <si>
    <t>Fisiologia I A</t>
  </si>
  <si>
    <t>Anatomia II A</t>
  </si>
  <si>
    <t>giovedì</t>
  </si>
  <si>
    <t>mercoledì</t>
  </si>
  <si>
    <t>martedì</t>
  </si>
  <si>
    <t>AULA NON DISPONIBILE</t>
  </si>
  <si>
    <t>lunedì</t>
  </si>
  <si>
    <t>domenica</t>
  </si>
  <si>
    <t>sabato</t>
  </si>
  <si>
    <t>Patologia A</t>
  </si>
  <si>
    <t>PALIO D'ATENEO</t>
  </si>
  <si>
    <t>Esami Sessione di aprile (1-11 aprile)</t>
  </si>
  <si>
    <t>Bioetica A</t>
  </si>
  <si>
    <t>Psicol. Gen. A</t>
  </si>
  <si>
    <t>Psicol. Gen.</t>
  </si>
  <si>
    <t>Bioetica</t>
  </si>
  <si>
    <t>Patologia</t>
  </si>
  <si>
    <t>Fisiologia I</t>
  </si>
  <si>
    <t>Anatomia II</t>
  </si>
  <si>
    <t>19,00-20.00</t>
  </si>
  <si>
    <t>18,00-19.00</t>
  </si>
  <si>
    <t>17,00-18,00</t>
  </si>
  <si>
    <t>16,00-17,00</t>
  </si>
  <si>
    <t>15,00-16,00</t>
  </si>
  <si>
    <t>14,00-15,00</t>
  </si>
  <si>
    <t>13,00-14,00</t>
  </si>
  <si>
    <t>12,00-13,00</t>
  </si>
  <si>
    <t>11,00-12,00</t>
  </si>
  <si>
    <t>10,00-11,00</t>
  </si>
  <si>
    <t>09,00-10,00</t>
  </si>
  <si>
    <t>08,00-09,00</t>
  </si>
  <si>
    <t>Data</t>
  </si>
  <si>
    <t>Programmate</t>
  </si>
  <si>
    <t>Previste</t>
  </si>
  <si>
    <t>Canale A</t>
  </si>
  <si>
    <t>Frontale in aula
7 ore</t>
  </si>
  <si>
    <t>Frontale in aula
14 ore</t>
  </si>
  <si>
    <t>Attività integrative
50 ore</t>
  </si>
  <si>
    <t>Frontale in aula
51 ore</t>
  </si>
  <si>
    <t>Frontale in aula
65 ore</t>
  </si>
  <si>
    <t>Attività integrative
25 ore</t>
  </si>
  <si>
    <t>Frontale in aula
36 ore</t>
  </si>
  <si>
    <t>Tipologia attività</t>
  </si>
  <si>
    <t>Conti D.</t>
  </si>
  <si>
    <t>Palmeri A.</t>
  </si>
  <si>
    <t>Nicoletti F.
Arcidiacono A.
Fagone P.</t>
  </si>
  <si>
    <t>Maugeri G.</t>
  </si>
  <si>
    <t>Docente</t>
  </si>
  <si>
    <r>
      <rPr>
        <b/>
        <sz val="8"/>
        <rFont val="Arial"/>
        <family val="2"/>
      </rPr>
      <t xml:space="preserve">Principi di
Psicologia generale
</t>
    </r>
    <r>
      <rPr>
        <sz val="8"/>
        <rFont val="Arial"/>
        <family val="2"/>
      </rPr>
      <t>(1 CFU)</t>
    </r>
  </si>
  <si>
    <r>
      <rPr>
        <b/>
        <sz val="8"/>
        <rFont val="Arial"/>
        <family val="2"/>
      </rPr>
      <t>Bioetica Medica</t>
    </r>
    <r>
      <rPr>
        <sz val="8"/>
        <rFont val="Arial"/>
        <family val="2"/>
      </rPr>
      <t xml:space="preserve">
(2 CFU)</t>
    </r>
  </si>
  <si>
    <r>
      <t xml:space="preserve">Studenti immatricolati
A.A. </t>
    </r>
    <r>
      <rPr>
        <b/>
        <sz val="8"/>
        <color indexed="8"/>
        <rFont val="Arial"/>
        <family val="2"/>
      </rPr>
      <t>2024/25</t>
    </r>
  </si>
  <si>
    <r>
      <rPr>
        <b/>
        <sz val="8"/>
        <rFont val="Arial"/>
        <family val="2"/>
      </rPr>
      <t xml:space="preserve">Tirocinio
</t>
    </r>
    <r>
      <rPr>
        <sz val="8"/>
        <rFont val="Arial"/>
        <family val="2"/>
      </rPr>
      <t>(6 CFU)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 xml:space="preserve">
150 ore</t>
    </r>
  </si>
  <si>
    <r>
      <rPr>
        <b/>
        <sz val="8"/>
        <rFont val="Arial"/>
        <family val="2"/>
      </rPr>
      <t xml:space="preserve">Scienze Umane
</t>
    </r>
    <r>
      <rPr>
        <sz val="8"/>
        <rFont val="Arial"/>
        <family val="2"/>
      </rPr>
      <t>(7 CFU)</t>
    </r>
  </si>
  <si>
    <r>
      <rPr>
        <b/>
        <sz val="8"/>
        <rFont val="Arial"/>
        <family val="2"/>
      </rPr>
      <t>Patologia gen. ed Immunologia</t>
    </r>
    <r>
      <rPr>
        <sz val="8"/>
        <rFont val="Arial"/>
        <family val="2"/>
      </rPr>
      <t xml:space="preserve">
(7 CFU)</t>
    </r>
  </si>
  <si>
    <r>
      <rPr>
        <b/>
        <sz val="8"/>
        <rFont val="Arial"/>
        <family val="2"/>
      </rPr>
      <t>Fisiologia I</t>
    </r>
    <r>
      <rPr>
        <sz val="8"/>
        <rFont val="Arial"/>
        <family val="2"/>
      </rPr>
      <t xml:space="preserve">
(9 CFU)</t>
    </r>
  </si>
  <si>
    <r>
      <rPr>
        <b/>
        <sz val="8"/>
        <rFont val="Arial"/>
        <family val="2"/>
      </rPr>
      <t>Anatomia II</t>
    </r>
    <r>
      <rPr>
        <sz val="8"/>
        <rFont val="Arial"/>
        <family val="2"/>
      </rPr>
      <t xml:space="preserve">
(5 CFU)</t>
    </r>
  </si>
  <si>
    <t>Insegnamento</t>
  </si>
  <si>
    <r>
      <rPr>
        <b/>
        <i/>
        <sz val="18"/>
        <color theme="1"/>
        <rFont val="Arial"/>
        <family val="2"/>
      </rPr>
      <t xml:space="preserve">II anno - II semestre - </t>
    </r>
    <r>
      <rPr>
        <b/>
        <i/>
        <sz val="18"/>
        <color indexed="6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</t>
    </r>
  </si>
  <si>
    <t>Orario delle Lezioni - A.A. 2025/26</t>
  </si>
  <si>
    <t>Corso di Laurea Magistrale in MEDICINA e CHIRURGIA</t>
  </si>
  <si>
    <t>Castorina S.</t>
  </si>
  <si>
    <t>Giuffrida R.
Lo Furno D.</t>
  </si>
  <si>
    <t>Nicoletti F.
Arcidiacono A.
Candido S.
Fagone . P.F.</t>
  </si>
  <si>
    <t>Bioetica B</t>
  </si>
  <si>
    <t>Patologia B</t>
  </si>
  <si>
    <t>Anatomia II B</t>
  </si>
  <si>
    <t>Fisiologia I B</t>
  </si>
  <si>
    <t>Canale B</t>
  </si>
  <si>
    <t>Canale C</t>
  </si>
  <si>
    <t>Psicol. Gen. B</t>
  </si>
  <si>
    <t>Luca T.</t>
  </si>
  <si>
    <t>Parenti R.
Zappalà A.</t>
  </si>
  <si>
    <t>Bioetica C</t>
  </si>
  <si>
    <t>Patologia C</t>
  </si>
  <si>
    <t>Anatomia II C</t>
  </si>
  <si>
    <t>Fisiologia I C</t>
  </si>
  <si>
    <t>Psicol. Gen. C</t>
  </si>
  <si>
    <t>D'Agata  V.</t>
  </si>
  <si>
    <t>Puzzo D.
Tropea M.R.</t>
  </si>
  <si>
    <t>Malaguarnera L.</t>
  </si>
  <si>
    <t>Fisiologia I D</t>
  </si>
  <si>
    <t>Patologia D</t>
  </si>
  <si>
    <t>Psicol. Gen. D</t>
  </si>
  <si>
    <t>Anatomia II D</t>
  </si>
  <si>
    <t>Bioetica D</t>
  </si>
  <si>
    <r>
      <rPr>
        <b/>
        <i/>
        <sz val="18"/>
        <color theme="1"/>
        <rFont val="Arial"/>
        <family val="2"/>
      </rPr>
      <t xml:space="preserve">II anno - II semestre - </t>
    </r>
    <r>
      <rPr>
        <b/>
        <i/>
        <sz val="18"/>
        <color indexed="60"/>
        <rFont val="Arial"/>
        <family val="2"/>
      </rPr>
      <t>Canale D</t>
    </r>
    <r>
      <rPr>
        <b/>
        <i/>
        <sz val="18"/>
        <color indexed="18"/>
        <rFont val="Arial"/>
        <family val="2"/>
      </rPr>
      <t xml:space="preserve"> </t>
    </r>
  </si>
  <si>
    <r>
      <rPr>
        <b/>
        <i/>
        <sz val="18"/>
        <color theme="1"/>
        <rFont val="Arial"/>
        <family val="2"/>
      </rPr>
      <t xml:space="preserve">II anno - II semestre - </t>
    </r>
    <r>
      <rPr>
        <b/>
        <i/>
        <sz val="18"/>
        <color indexed="60"/>
        <rFont val="Arial"/>
        <family val="2"/>
      </rPr>
      <t>Canale C</t>
    </r>
    <r>
      <rPr>
        <b/>
        <i/>
        <sz val="18"/>
        <color indexed="18"/>
        <rFont val="Arial"/>
        <family val="2"/>
      </rPr>
      <t xml:space="preserve"> </t>
    </r>
  </si>
  <si>
    <r>
      <rPr>
        <b/>
        <i/>
        <sz val="18"/>
        <color theme="1"/>
        <rFont val="Arial"/>
        <family val="2"/>
      </rPr>
      <t xml:space="preserve">II anno - II semestre - </t>
    </r>
    <r>
      <rPr>
        <b/>
        <i/>
        <sz val="18"/>
        <color indexed="60"/>
        <rFont val="Arial"/>
        <family val="2"/>
      </rPr>
      <t>Canale B</t>
    </r>
    <r>
      <rPr>
        <b/>
        <i/>
        <sz val="18"/>
        <color indexed="18"/>
        <rFont val="Arial"/>
        <family val="2"/>
      </rPr>
      <t xml:space="preserve"> </t>
    </r>
  </si>
  <si>
    <t>Esami Sessione di Aprile (1-11 aprile)</t>
  </si>
  <si>
    <t xml:space="preserve">Università di Catania - Scuola "Facoltà di Medicina" </t>
  </si>
  <si>
    <t>Canale D</t>
  </si>
  <si>
    <t>Aula A - Torre Biologica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</si>
</sst>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 mmmm\ yyyy"/>
  </numFmts>
  <fonts count="21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4"/>
      <color rgb="FFC00000"/>
      <name val="Arial"/>
      <family val="2"/>
    </font>
    <font>
      <b/>
      <sz val="8"/>
      <color indexed="8"/>
      <name val="Arial"/>
      <family val="2"/>
    </font>
    <font>
      <b/>
      <i/>
      <sz val="18"/>
      <color indexed="18"/>
      <name val="Arial"/>
      <family val="2"/>
    </font>
    <font>
      <b/>
      <i/>
      <sz val="18"/>
      <color theme="1"/>
      <name val="Arial"/>
      <family val="2"/>
    </font>
    <font>
      <b/>
      <i/>
      <sz val="18"/>
      <color indexed="60"/>
      <name val="Arial"/>
      <family val="2"/>
    </font>
    <font>
      <b/>
      <i/>
      <sz val="14"/>
      <color theme="1"/>
      <name val="Arial"/>
      <family val="2"/>
    </font>
    <font>
      <b/>
      <i/>
      <sz val="16"/>
      <color rgb="FFC0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9CFD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left" vertical="center"/>
    </xf>
    <xf numFmtId="0" fontId="11" fillId="8" borderId="12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7" borderId="12" xfId="0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4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165" fontId="10" fillId="3" borderId="27" xfId="0" applyNumberFormat="1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0" fillId="0" borderId="24" xfId="0" applyBorder="1"/>
    <xf numFmtId="0" fontId="0" fillId="0" borderId="14" xfId="0" applyBorder="1"/>
    <xf numFmtId="0" fontId="9" fillId="9" borderId="12" xfId="0" applyFont="1" applyFill="1" applyBorder="1" applyAlignment="1">
      <alignment horizontal="center" vertical="center" wrapText="1"/>
    </xf>
    <xf numFmtId="164" fontId="5" fillId="7" borderId="12" xfId="0" applyNumberFormat="1" applyFont="1" applyFill="1" applyBorder="1" applyAlignment="1">
      <alignment horizontal="center" vertical="center" wrapText="1"/>
    </xf>
    <xf numFmtId="164" fontId="5" fillId="6" borderId="30" xfId="0" applyNumberFormat="1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2" fillId="3" borderId="42" xfId="0" applyFont="1" applyFill="1" applyBorder="1" applyAlignment="1">
      <alignment horizontal="center" vertical="center" wrapText="1"/>
    </xf>
    <xf numFmtId="165" fontId="10" fillId="3" borderId="55" xfId="0" applyNumberFormat="1" applyFont="1" applyFill="1" applyBorder="1" applyAlignment="1">
      <alignment horizontal="center" vertical="center" wrapText="1"/>
    </xf>
    <xf numFmtId="0" fontId="9" fillId="9" borderId="41" xfId="0" applyFont="1" applyFill="1" applyBorder="1" applyAlignment="1">
      <alignment horizontal="center" vertical="center" wrapText="1"/>
    </xf>
    <xf numFmtId="164" fontId="5" fillId="6" borderId="41" xfId="0" applyNumberFormat="1" applyFont="1" applyFill="1" applyBorder="1" applyAlignment="1">
      <alignment horizontal="center" vertical="center" wrapText="1"/>
    </xf>
    <xf numFmtId="0" fontId="0" fillId="0" borderId="56" xfId="0" applyBorder="1"/>
    <xf numFmtId="164" fontId="5" fillId="6" borderId="2" xfId="0" applyNumberFormat="1" applyFont="1" applyFill="1" applyBorder="1" applyAlignment="1">
      <alignment horizontal="center" vertical="center" wrapText="1"/>
    </xf>
    <xf numFmtId="165" fontId="2" fillId="3" borderId="27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 wrapText="1"/>
    </xf>
    <xf numFmtId="164" fontId="5" fillId="7" borderId="26" xfId="0" applyNumberFormat="1" applyFont="1" applyFill="1" applyBorder="1" applyAlignment="1">
      <alignment horizontal="center" vertical="center" wrapText="1"/>
    </xf>
    <xf numFmtId="164" fontId="5" fillId="7" borderId="15" xfId="0" applyNumberFormat="1" applyFont="1" applyFill="1" applyBorder="1" applyAlignment="1">
      <alignment horizontal="center" vertical="center" wrapText="1"/>
    </xf>
    <xf numFmtId="164" fontId="5" fillId="6" borderId="15" xfId="0" applyNumberFormat="1" applyFont="1" applyFill="1" applyBorder="1" applyAlignment="1">
      <alignment horizontal="center" vertical="center" wrapText="1"/>
    </xf>
    <xf numFmtId="164" fontId="5" fillId="6" borderId="10" xfId="0" applyNumberFormat="1" applyFont="1" applyFill="1" applyBorder="1" applyAlignment="1">
      <alignment horizontal="center" vertical="center" wrapText="1"/>
    </xf>
    <xf numFmtId="164" fontId="7" fillId="5" borderId="55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5" fontId="2" fillId="3" borderId="55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9" fillId="0" borderId="14" xfId="0" applyFont="1" applyBorder="1"/>
    <xf numFmtId="0" fontId="5" fillId="10" borderId="1" xfId="0" applyFont="1" applyFill="1" applyBorder="1" applyAlignment="1">
      <alignment horizontal="center" vertical="center" wrapText="1"/>
    </xf>
    <xf numFmtId="164" fontId="5" fillId="7" borderId="31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164" fontId="5" fillId="5" borderId="18" xfId="0" applyNumberFormat="1" applyFont="1" applyFill="1" applyBorder="1" applyAlignment="1">
      <alignment horizontal="center" vertical="center" wrapText="1"/>
    </xf>
    <xf numFmtId="164" fontId="7" fillId="5" borderId="8" xfId="0" applyNumberFormat="1" applyFont="1" applyFill="1" applyBorder="1" applyAlignment="1">
      <alignment vertical="center" wrapText="1"/>
    </xf>
    <xf numFmtId="164" fontId="7" fillId="5" borderId="18" xfId="0" applyNumberFormat="1" applyFont="1" applyFill="1" applyBorder="1" applyAlignment="1">
      <alignment vertical="center" wrapText="1"/>
    </xf>
    <xf numFmtId="164" fontId="5" fillId="5" borderId="27" xfId="0" applyNumberFormat="1" applyFont="1" applyFill="1" applyBorder="1" applyAlignment="1">
      <alignment horizontal="center" vertical="center" wrapText="1"/>
    </xf>
    <xf numFmtId="164" fontId="5" fillId="5" borderId="55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19" fillId="0" borderId="41" xfId="0" applyFont="1" applyBorder="1"/>
    <xf numFmtId="164" fontId="5" fillId="0" borderId="42" xfId="0" applyNumberFormat="1" applyFont="1" applyBorder="1" applyAlignment="1">
      <alignment vertical="center" wrapText="1"/>
    </xf>
    <xf numFmtId="164" fontId="5" fillId="0" borderId="41" xfId="0" applyNumberFormat="1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/>
    </xf>
    <xf numFmtId="0" fontId="5" fillId="8" borderId="14" xfId="0" applyFont="1" applyFill="1" applyBorder="1" applyAlignment="1">
      <alignment horizontal="center" vertical="center"/>
    </xf>
    <xf numFmtId="164" fontId="5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164" fontId="5" fillId="6" borderId="12" xfId="0" applyNumberFormat="1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164" fontId="3" fillId="3" borderId="51" xfId="0" applyNumberFormat="1" applyFont="1" applyFill="1" applyBorder="1" applyAlignment="1">
      <alignment horizontal="center" vertical="center" wrapText="1"/>
    </xf>
    <xf numFmtId="164" fontId="3" fillId="3" borderId="50" xfId="0" applyNumberFormat="1" applyFont="1" applyFill="1" applyBorder="1" applyAlignment="1">
      <alignment horizontal="center" vertical="center" wrapText="1"/>
    </xf>
    <xf numFmtId="164" fontId="3" fillId="3" borderId="49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8" fillId="5" borderId="22" xfId="0" applyNumberFormat="1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Alignment="1">
      <alignment horizontal="center" vertical="center" wrapText="1"/>
    </xf>
    <xf numFmtId="164" fontId="8" fillId="5" borderId="57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Alignment="1">
      <alignment horizontal="center" vertical="center" wrapText="1"/>
    </xf>
    <xf numFmtId="164" fontId="8" fillId="5" borderId="6" xfId="0" applyNumberFormat="1" applyFont="1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164" fontId="8" fillId="5" borderId="18" xfId="0" applyNumberFormat="1" applyFont="1" applyFill="1" applyBorder="1" applyAlignment="1">
      <alignment horizontal="center" vertical="center" wrapText="1"/>
    </xf>
    <xf numFmtId="164" fontId="8" fillId="5" borderId="58" xfId="0" applyNumberFormat="1" applyFont="1" applyFill="1" applyBorder="1" applyAlignment="1">
      <alignment horizontal="center" vertical="center" wrapText="1"/>
    </xf>
    <xf numFmtId="164" fontId="8" fillId="5" borderId="21" xfId="0" applyNumberFormat="1" applyFont="1" applyFill="1" applyBorder="1" applyAlignment="1">
      <alignment horizontal="center" vertical="center" wrapText="1"/>
    </xf>
    <xf numFmtId="164" fontId="8" fillId="5" borderId="20" xfId="0" applyNumberFormat="1" applyFont="1" applyFill="1" applyBorder="1" applyAlignment="1">
      <alignment horizontal="center" vertical="center" wrapText="1"/>
    </xf>
    <xf numFmtId="164" fontId="8" fillId="5" borderId="17" xfId="0" applyNumberFormat="1" applyFont="1" applyFill="1" applyBorder="1" applyAlignment="1">
      <alignment horizontal="center" vertical="center" wrapText="1"/>
    </xf>
    <xf numFmtId="164" fontId="8" fillId="5" borderId="44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14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0" fontId="17" fillId="11" borderId="51" xfId="0" applyFont="1" applyFill="1" applyBorder="1" applyAlignment="1">
      <alignment horizontal="center" vertical="center" wrapText="1"/>
    </xf>
    <xf numFmtId="0" fontId="17" fillId="11" borderId="50" xfId="0" applyFont="1" applyFill="1" applyBorder="1" applyAlignment="1">
      <alignment horizontal="center" vertical="center" wrapText="1"/>
    </xf>
    <xf numFmtId="0" fontId="17" fillId="11" borderId="49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1" borderId="0" xfId="0" applyFont="1" applyFill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0" fontId="2" fillId="12" borderId="53" xfId="0" applyFont="1" applyFill="1" applyBorder="1" applyAlignment="1">
      <alignment horizontal="center" vertical="center" wrapText="1"/>
    </xf>
    <xf numFmtId="0" fontId="2" fillId="12" borderId="54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44" xfId="0" applyFont="1" applyFill="1" applyBorder="1" applyAlignment="1">
      <alignment horizontal="center" vertical="center" wrapText="1"/>
    </xf>
    <xf numFmtId="164" fontId="8" fillId="5" borderId="42" xfId="0" applyNumberFormat="1" applyFont="1" applyFill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0" fillId="3" borderId="51" xfId="0" applyFont="1" applyFill="1" applyBorder="1" applyAlignment="1">
      <alignment horizontal="center" vertical="center" wrapText="1"/>
    </xf>
    <xf numFmtId="0" fontId="20" fillId="3" borderId="50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164" fontId="5" fillId="5" borderId="12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10" xfId="0" applyNumberFormat="1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64" fontId="8" fillId="5" borderId="31" xfId="0" applyNumberFormat="1" applyFont="1" applyFill="1" applyBorder="1" applyAlignment="1">
      <alignment horizontal="center" vertical="center" wrapText="1"/>
    </xf>
    <xf numFmtId="164" fontId="8" fillId="5" borderId="30" xfId="0" applyNumberFormat="1" applyFont="1" applyFill="1" applyBorder="1" applyAlignment="1">
      <alignment horizontal="center" vertical="center" wrapText="1"/>
    </xf>
    <xf numFmtId="164" fontId="8" fillId="5" borderId="1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13" borderId="57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vertical="center" wrapText="1"/>
    </xf>
    <xf numFmtId="0" fontId="0" fillId="0" borderId="43" xfId="0" applyBorder="1"/>
    <xf numFmtId="164" fontId="8" fillId="5" borderId="0" xfId="0" applyNumberFormat="1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2" fillId="7" borderId="52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164" fontId="7" fillId="5" borderId="0" xfId="0" applyNumberFormat="1" applyFont="1" applyFill="1" applyBorder="1" applyAlignment="1">
      <alignment vertical="center" wrapText="1"/>
    </xf>
  </cellXfs>
  <cellStyles count="1">
    <cellStyle name="Normale" xfId="0" builtinId="0"/>
  </cellStyles>
  <dxfs count="102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0845-CAD2-BB4A-AD7C-5841FC45E9BB}">
  <sheetPr>
    <tabColor rgb="FFFFFF00"/>
  </sheetPr>
  <dimension ref="B1:S590"/>
  <sheetViews>
    <sheetView tabSelected="1" zoomScale="83" zoomScaleNormal="83" zoomScalePageLayoutView="110" workbookViewId="0"/>
  </sheetViews>
  <sheetFormatPr defaultColWidth="8.81640625" defaultRowHeight="12.5" x14ac:dyDescent="0.25"/>
  <cols>
    <col min="2" max="8" width="15.81640625" style="4" customWidth="1"/>
    <col min="9" max="9" width="15.81640625" style="3" customWidth="1"/>
    <col min="10" max="10" width="15.81640625" style="2" customWidth="1"/>
    <col min="11" max="14" width="15.81640625" style="1" customWidth="1"/>
    <col min="15" max="15" width="15.81640625" customWidth="1"/>
    <col min="16" max="16" width="14" customWidth="1"/>
    <col min="17" max="19" width="15.81640625" customWidth="1"/>
  </cols>
  <sheetData>
    <row r="1" spans="2:19" ht="13" thickBot="1" x14ac:dyDescent="0.3">
      <c r="B1" s="10"/>
      <c r="C1" s="10"/>
      <c r="D1" s="10"/>
      <c r="E1" s="10"/>
      <c r="F1" s="10"/>
      <c r="G1" s="10"/>
      <c r="H1" s="10"/>
      <c r="I1" s="10"/>
      <c r="J1" s="9"/>
      <c r="K1" s="9"/>
      <c r="L1" s="9"/>
      <c r="M1" s="9"/>
      <c r="N1" s="9"/>
    </row>
    <row r="2" spans="2:19" ht="25" customHeight="1" x14ac:dyDescent="0.25">
      <c r="B2" s="127" t="s">
        <v>91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9"/>
    </row>
    <row r="3" spans="2:19" ht="25" customHeight="1" x14ac:dyDescent="0.25">
      <c r="B3" s="130" t="s">
        <v>61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</row>
    <row r="4" spans="2:19" ht="25" customHeight="1" thickBot="1" x14ac:dyDescent="0.3">
      <c r="B4" s="133" t="s">
        <v>60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/>
    </row>
    <row r="5" spans="2:19" ht="30" customHeight="1" thickBot="1" x14ac:dyDescent="0.3">
      <c r="B5" s="136" t="s">
        <v>59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8"/>
    </row>
    <row r="6" spans="2:19" ht="30" customHeight="1" x14ac:dyDescent="0.25">
      <c r="B6" s="210" t="s">
        <v>58</v>
      </c>
      <c r="C6" s="211" t="s">
        <v>57</v>
      </c>
      <c r="D6" s="212"/>
      <c r="E6" s="213" t="s">
        <v>56</v>
      </c>
      <c r="F6" s="214"/>
      <c r="G6" s="215" t="s">
        <v>55</v>
      </c>
      <c r="H6" s="216"/>
      <c r="I6" s="145" t="s">
        <v>54</v>
      </c>
      <c r="J6" s="146"/>
      <c r="K6" s="146"/>
      <c r="L6" s="147"/>
      <c r="M6" s="139" t="s">
        <v>53</v>
      </c>
      <c r="N6" s="140"/>
      <c r="O6" s="163" t="s">
        <v>52</v>
      </c>
    </row>
    <row r="7" spans="2:19" ht="30" customHeight="1" x14ac:dyDescent="0.25">
      <c r="B7" s="155"/>
      <c r="C7" s="170"/>
      <c r="D7" s="171"/>
      <c r="E7" s="174"/>
      <c r="F7" s="175"/>
      <c r="G7" s="178"/>
      <c r="H7" s="179"/>
      <c r="I7" s="148" t="s">
        <v>51</v>
      </c>
      <c r="J7" s="149"/>
      <c r="K7" s="156" t="s">
        <v>50</v>
      </c>
      <c r="L7" s="157"/>
      <c r="M7" s="141"/>
      <c r="N7" s="142"/>
      <c r="O7" s="164"/>
    </row>
    <row r="8" spans="2:19" ht="30" customHeight="1" x14ac:dyDescent="0.25">
      <c r="B8" s="29" t="s">
        <v>49</v>
      </c>
      <c r="C8" s="166" t="s">
        <v>48</v>
      </c>
      <c r="D8" s="167"/>
      <c r="E8" s="166" t="s">
        <v>46</v>
      </c>
      <c r="F8" s="167"/>
      <c r="G8" s="166" t="s">
        <v>47</v>
      </c>
      <c r="H8" s="167"/>
      <c r="I8" s="150" t="s">
        <v>46</v>
      </c>
      <c r="J8" s="151"/>
      <c r="K8" s="150" t="s">
        <v>45</v>
      </c>
      <c r="L8" s="151"/>
      <c r="M8" s="141"/>
      <c r="N8" s="142"/>
      <c r="O8" s="164"/>
    </row>
    <row r="9" spans="2:19" ht="30" customHeight="1" thickBot="1" x14ac:dyDescent="0.3">
      <c r="B9" s="28" t="s">
        <v>44</v>
      </c>
      <c r="C9" s="26" t="s">
        <v>43</v>
      </c>
      <c r="D9" s="27" t="s">
        <v>42</v>
      </c>
      <c r="E9" s="26" t="s">
        <v>41</v>
      </c>
      <c r="F9" s="27" t="s">
        <v>39</v>
      </c>
      <c r="G9" s="26" t="s">
        <v>40</v>
      </c>
      <c r="H9" s="27" t="s">
        <v>39</v>
      </c>
      <c r="I9" s="152" t="s">
        <v>38</v>
      </c>
      <c r="J9" s="153"/>
      <c r="K9" s="152" t="s">
        <v>37</v>
      </c>
      <c r="L9" s="153"/>
      <c r="M9" s="143"/>
      <c r="N9" s="144"/>
      <c r="O9" s="165"/>
      <c r="S9" s="25"/>
    </row>
    <row r="10" spans="2:19" ht="30" customHeight="1" thickBot="1" x14ac:dyDescent="0.3">
      <c r="B10" s="187" t="s">
        <v>93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9"/>
      <c r="Q10" s="50" t="s">
        <v>36</v>
      </c>
      <c r="R10" s="44" t="s">
        <v>35</v>
      </c>
      <c r="S10" s="45" t="s">
        <v>34</v>
      </c>
    </row>
    <row r="11" spans="2:19" ht="25" customHeight="1" thickBot="1" x14ac:dyDescent="0.3">
      <c r="B11" s="190" t="s">
        <v>33</v>
      </c>
      <c r="C11" s="191"/>
      <c r="D11" s="24" t="s">
        <v>32</v>
      </c>
      <c r="E11" s="24" t="s">
        <v>31</v>
      </c>
      <c r="F11" s="24" t="s">
        <v>30</v>
      </c>
      <c r="G11" s="24" t="s">
        <v>29</v>
      </c>
      <c r="H11" s="24" t="s">
        <v>28</v>
      </c>
      <c r="I11" s="24" t="s">
        <v>27</v>
      </c>
      <c r="J11" s="24" t="s">
        <v>26</v>
      </c>
      <c r="K11" s="24" t="s">
        <v>25</v>
      </c>
      <c r="L11" s="24" t="s">
        <v>24</v>
      </c>
      <c r="M11" s="24" t="s">
        <v>23</v>
      </c>
      <c r="N11" s="24" t="s">
        <v>22</v>
      </c>
      <c r="O11" s="23" t="s">
        <v>21</v>
      </c>
      <c r="Q11" s="22" t="s">
        <v>20</v>
      </c>
      <c r="R11" s="46">
        <v>36</v>
      </c>
      <c r="S11" s="47">
        <f>COUNTIF($B$12:$N$106,"Anatomia II A")</f>
        <v>36</v>
      </c>
    </row>
    <row r="12" spans="2:19" ht="25" customHeight="1" x14ac:dyDescent="0.25">
      <c r="B12" s="33" t="s">
        <v>8</v>
      </c>
      <c r="C12" s="34">
        <v>46083</v>
      </c>
      <c r="D12" s="162" t="s">
        <v>7</v>
      </c>
      <c r="E12" s="160"/>
      <c r="F12" s="160"/>
      <c r="G12" s="160"/>
      <c r="H12" s="160"/>
      <c r="I12" s="160"/>
      <c r="J12" s="17" t="s">
        <v>14</v>
      </c>
      <c r="K12" s="17" t="s">
        <v>14</v>
      </c>
      <c r="L12" s="14" t="s">
        <v>11</v>
      </c>
      <c r="M12" s="14" t="s">
        <v>11</v>
      </c>
      <c r="N12" s="14" t="s">
        <v>11</v>
      </c>
      <c r="O12" s="38"/>
      <c r="Q12" s="21" t="s">
        <v>19</v>
      </c>
      <c r="R12" s="46">
        <v>65</v>
      </c>
      <c r="S12" s="47">
        <f>COUNTIF($B$12:$N$106,"Fisiologia I A")</f>
        <v>65</v>
      </c>
    </row>
    <row r="13" spans="2:19" ht="25" customHeight="1" x14ac:dyDescent="0.25">
      <c r="B13" s="11" t="s">
        <v>6</v>
      </c>
      <c r="C13" s="35">
        <v>46084</v>
      </c>
      <c r="D13" s="122"/>
      <c r="E13" s="123"/>
      <c r="F13" s="123"/>
      <c r="G13" s="123"/>
      <c r="H13" s="123"/>
      <c r="I13" s="123"/>
      <c r="J13" s="18" t="s">
        <v>15</v>
      </c>
      <c r="K13" s="18" t="s">
        <v>15</v>
      </c>
      <c r="L13" s="12" t="s">
        <v>2</v>
      </c>
      <c r="M13" s="12" t="s">
        <v>2</v>
      </c>
      <c r="N13" s="12" t="s">
        <v>2</v>
      </c>
      <c r="O13" s="39"/>
      <c r="Q13" s="20" t="s">
        <v>18</v>
      </c>
      <c r="R13" s="46">
        <v>51</v>
      </c>
      <c r="S13" s="47">
        <f>COUNTIF($B$12:$N$106,"Patologia A")</f>
        <v>51</v>
      </c>
    </row>
    <row r="14" spans="2:19" ht="25" customHeight="1" x14ac:dyDescent="0.25">
      <c r="B14" s="11" t="s">
        <v>5</v>
      </c>
      <c r="C14" s="35">
        <v>46085</v>
      </c>
      <c r="D14" s="122"/>
      <c r="E14" s="123"/>
      <c r="F14" s="123"/>
      <c r="G14" s="123"/>
      <c r="H14" s="123"/>
      <c r="I14" s="123"/>
      <c r="J14" s="36" t="s">
        <v>14</v>
      </c>
      <c r="K14" s="36" t="s">
        <v>14</v>
      </c>
      <c r="L14" s="37" t="s">
        <v>11</v>
      </c>
      <c r="M14" s="37" t="s">
        <v>11</v>
      </c>
      <c r="N14" s="37" t="s">
        <v>11</v>
      </c>
      <c r="O14" s="39"/>
      <c r="Q14" s="19" t="s">
        <v>17</v>
      </c>
      <c r="R14" s="46">
        <v>14</v>
      </c>
      <c r="S14" s="47">
        <f>COUNTIF($B$12:$N$107,"Bioetica A")</f>
        <v>14</v>
      </c>
    </row>
    <row r="15" spans="2:19" ht="25" customHeight="1" thickBot="1" x14ac:dyDescent="0.3">
      <c r="B15" s="11" t="s">
        <v>4</v>
      </c>
      <c r="C15" s="35">
        <v>46086</v>
      </c>
      <c r="D15" s="122"/>
      <c r="E15" s="123"/>
      <c r="F15" s="123"/>
      <c r="G15" s="123"/>
      <c r="H15" s="123"/>
      <c r="I15" s="123"/>
      <c r="J15" s="18" t="s">
        <v>15</v>
      </c>
      <c r="K15" s="18" t="s">
        <v>15</v>
      </c>
      <c r="L15" s="12" t="s">
        <v>2</v>
      </c>
      <c r="M15" s="12" t="s">
        <v>2</v>
      </c>
      <c r="N15" s="12" t="s">
        <v>2</v>
      </c>
      <c r="O15" s="39"/>
      <c r="Q15" s="43" t="s">
        <v>16</v>
      </c>
      <c r="R15" s="48">
        <v>7</v>
      </c>
      <c r="S15" s="49">
        <f>COUNTIF($B$12:$N$106,"Psicol. Gen. A")</f>
        <v>7</v>
      </c>
    </row>
    <row r="16" spans="2:19" ht="25" customHeight="1" x14ac:dyDescent="0.25">
      <c r="B16" s="11" t="s">
        <v>1</v>
      </c>
      <c r="C16" s="35">
        <v>46087</v>
      </c>
      <c r="D16" s="122"/>
      <c r="E16" s="123"/>
      <c r="F16" s="123"/>
      <c r="G16" s="123"/>
      <c r="H16" s="123"/>
      <c r="I16" s="123"/>
      <c r="J16" s="18" t="s">
        <v>15</v>
      </c>
      <c r="K16" s="18" t="s">
        <v>15</v>
      </c>
      <c r="L16" s="18" t="s">
        <v>15</v>
      </c>
      <c r="M16" s="37" t="s">
        <v>11</v>
      </c>
      <c r="N16" s="37" t="s">
        <v>11</v>
      </c>
      <c r="O16" s="39"/>
    </row>
    <row r="17" spans="2:15" ht="25" customHeight="1" x14ac:dyDescent="0.25">
      <c r="B17" s="15" t="s">
        <v>10</v>
      </c>
      <c r="C17" s="16">
        <v>46088</v>
      </c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6"/>
    </row>
    <row r="18" spans="2:15" ht="25" customHeight="1" x14ac:dyDescent="0.25">
      <c r="B18" s="15" t="s">
        <v>9</v>
      </c>
      <c r="C18" s="16">
        <v>46089</v>
      </c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6"/>
    </row>
    <row r="19" spans="2:15" ht="25" customHeight="1" x14ac:dyDescent="0.25">
      <c r="B19" s="11" t="s">
        <v>8</v>
      </c>
      <c r="C19" s="35">
        <v>46090</v>
      </c>
      <c r="D19" s="122" t="s">
        <v>7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4"/>
    </row>
    <row r="20" spans="2:15" ht="25" customHeight="1" x14ac:dyDescent="0.25">
      <c r="B20" s="11" t="s">
        <v>6</v>
      </c>
      <c r="C20" s="35">
        <v>46091</v>
      </c>
      <c r="D20" s="122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2:15" ht="25" customHeight="1" x14ac:dyDescent="0.25">
      <c r="B21" s="11" t="s">
        <v>5</v>
      </c>
      <c r="C21" s="35">
        <v>46092</v>
      </c>
      <c r="D21" s="122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4"/>
    </row>
    <row r="22" spans="2:15" ht="25" customHeight="1" x14ac:dyDescent="0.25">
      <c r="B22" s="11" t="s">
        <v>4</v>
      </c>
      <c r="C22" s="35">
        <v>46093</v>
      </c>
      <c r="D22" s="122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4"/>
    </row>
    <row r="23" spans="2:15" ht="25" customHeight="1" x14ac:dyDescent="0.25">
      <c r="B23" s="11" t="s">
        <v>1</v>
      </c>
      <c r="C23" s="35">
        <v>46094</v>
      </c>
      <c r="D23" s="122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4"/>
    </row>
    <row r="24" spans="2:15" ht="25" customHeight="1" x14ac:dyDescent="0.25">
      <c r="B24" s="15" t="s">
        <v>10</v>
      </c>
      <c r="C24" s="16">
        <v>46095</v>
      </c>
      <c r="D24" s="94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6"/>
    </row>
    <row r="25" spans="2:15" ht="25" customHeight="1" x14ac:dyDescent="0.25">
      <c r="B25" s="15" t="s">
        <v>9</v>
      </c>
      <c r="C25" s="16">
        <v>46096</v>
      </c>
      <c r="D25" s="94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6"/>
    </row>
    <row r="26" spans="2:15" ht="25" customHeight="1" x14ac:dyDescent="0.25">
      <c r="B26" s="11" t="s">
        <v>8</v>
      </c>
      <c r="C26" s="35">
        <v>46097</v>
      </c>
      <c r="D26" s="40" t="s">
        <v>14</v>
      </c>
      <c r="E26" s="36" t="s">
        <v>14</v>
      </c>
      <c r="F26" s="36" t="s">
        <v>14</v>
      </c>
      <c r="G26" s="37" t="s">
        <v>11</v>
      </c>
      <c r="H26" s="37" t="s">
        <v>11</v>
      </c>
      <c r="I26" s="37" t="s">
        <v>11</v>
      </c>
      <c r="J26" s="123" t="s">
        <v>7</v>
      </c>
      <c r="K26" s="123"/>
      <c r="L26" s="123"/>
      <c r="M26" s="123"/>
      <c r="N26" s="123"/>
      <c r="O26" s="124"/>
    </row>
    <row r="27" spans="2:15" ht="25" customHeight="1" x14ac:dyDescent="0.25">
      <c r="B27" s="11" t="s">
        <v>6</v>
      </c>
      <c r="C27" s="35">
        <v>46098</v>
      </c>
      <c r="D27" s="41" t="s">
        <v>3</v>
      </c>
      <c r="E27" s="13" t="s">
        <v>3</v>
      </c>
      <c r="F27" s="13" t="s">
        <v>3</v>
      </c>
      <c r="G27" s="12" t="s">
        <v>2</v>
      </c>
      <c r="H27" s="12" t="s">
        <v>2</v>
      </c>
      <c r="I27" s="12" t="s">
        <v>2</v>
      </c>
      <c r="J27" s="123"/>
      <c r="K27" s="123"/>
      <c r="L27" s="123"/>
      <c r="M27" s="123"/>
      <c r="N27" s="123"/>
      <c r="O27" s="124"/>
    </row>
    <row r="28" spans="2:15" ht="25" customHeight="1" x14ac:dyDescent="0.25">
      <c r="B28" s="11" t="s">
        <v>5</v>
      </c>
      <c r="C28" s="35">
        <v>46099</v>
      </c>
      <c r="D28" s="40" t="s">
        <v>14</v>
      </c>
      <c r="E28" s="36" t="s">
        <v>14</v>
      </c>
      <c r="F28" s="36" t="s">
        <v>14</v>
      </c>
      <c r="G28" s="37" t="s">
        <v>11</v>
      </c>
      <c r="H28" s="37" t="s">
        <v>11</v>
      </c>
      <c r="I28" s="37" t="s">
        <v>11</v>
      </c>
      <c r="J28" s="123"/>
      <c r="K28" s="123"/>
      <c r="L28" s="123"/>
      <c r="M28" s="123"/>
      <c r="N28" s="123"/>
      <c r="O28" s="124"/>
    </row>
    <row r="29" spans="2:15" ht="25" customHeight="1" x14ac:dyDescent="0.25">
      <c r="B29" s="11" t="s">
        <v>4</v>
      </c>
      <c r="C29" s="35">
        <v>46100</v>
      </c>
      <c r="D29" s="41" t="s">
        <v>3</v>
      </c>
      <c r="E29" s="13" t="s">
        <v>3</v>
      </c>
      <c r="F29" s="13" t="s">
        <v>3</v>
      </c>
      <c r="G29" s="12" t="s">
        <v>2</v>
      </c>
      <c r="H29" s="12" t="s">
        <v>2</v>
      </c>
      <c r="I29" s="12" t="s">
        <v>2</v>
      </c>
      <c r="J29" s="123"/>
      <c r="K29" s="123"/>
      <c r="L29" s="123"/>
      <c r="M29" s="123"/>
      <c r="N29" s="123"/>
      <c r="O29" s="124"/>
    </row>
    <row r="30" spans="2:15" ht="25" customHeight="1" x14ac:dyDescent="0.25">
      <c r="B30" s="11" t="s">
        <v>1</v>
      </c>
      <c r="C30" s="35">
        <v>46101</v>
      </c>
      <c r="D30" s="41" t="s">
        <v>3</v>
      </c>
      <c r="E30" s="13" t="s">
        <v>3</v>
      </c>
      <c r="F30" s="13" t="s">
        <v>3</v>
      </c>
      <c r="G30" s="37" t="s">
        <v>11</v>
      </c>
      <c r="H30" s="37" t="s">
        <v>11</v>
      </c>
      <c r="I30" s="37" t="s">
        <v>11</v>
      </c>
      <c r="J30" s="123"/>
      <c r="K30" s="123"/>
      <c r="L30" s="123"/>
      <c r="M30" s="123"/>
      <c r="N30" s="123"/>
      <c r="O30" s="124"/>
    </row>
    <row r="31" spans="2:15" ht="25" customHeight="1" x14ac:dyDescent="0.25">
      <c r="B31" s="15" t="s">
        <v>10</v>
      </c>
      <c r="C31" s="16">
        <v>46102</v>
      </c>
      <c r="D31" s="94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6"/>
    </row>
    <row r="32" spans="2:15" ht="25" customHeight="1" x14ac:dyDescent="0.25">
      <c r="B32" s="15" t="s">
        <v>9</v>
      </c>
      <c r="C32" s="16">
        <v>46103</v>
      </c>
      <c r="D32" s="94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6"/>
    </row>
    <row r="33" spans="2:15" ht="25" customHeight="1" x14ac:dyDescent="0.25">
      <c r="B33" s="11" t="s">
        <v>8</v>
      </c>
      <c r="C33" s="35">
        <v>46104</v>
      </c>
      <c r="D33" s="122" t="s">
        <v>7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4"/>
    </row>
    <row r="34" spans="2:15" ht="25" customHeight="1" x14ac:dyDescent="0.25">
      <c r="B34" s="11" t="s">
        <v>6</v>
      </c>
      <c r="C34" s="35">
        <v>46105</v>
      </c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4"/>
    </row>
    <row r="35" spans="2:15" ht="25" customHeight="1" x14ac:dyDescent="0.25">
      <c r="B35" s="11" t="s">
        <v>5</v>
      </c>
      <c r="C35" s="35">
        <v>46106</v>
      </c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4"/>
    </row>
    <row r="36" spans="2:15" ht="25" customHeight="1" x14ac:dyDescent="0.25">
      <c r="B36" s="11" t="s">
        <v>4</v>
      </c>
      <c r="C36" s="35">
        <v>46107</v>
      </c>
      <c r="D36" s="12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4"/>
    </row>
    <row r="37" spans="2:15" ht="25" customHeight="1" x14ac:dyDescent="0.25">
      <c r="B37" s="11" t="s">
        <v>1</v>
      </c>
      <c r="C37" s="35">
        <v>46108</v>
      </c>
      <c r="D37" s="122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2:15" ht="25" customHeight="1" x14ac:dyDescent="0.25">
      <c r="B38" s="15" t="s">
        <v>10</v>
      </c>
      <c r="C38" s="16">
        <v>46109</v>
      </c>
      <c r="D38" s="94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6"/>
    </row>
    <row r="39" spans="2:15" ht="25" customHeight="1" x14ac:dyDescent="0.25">
      <c r="B39" s="15" t="s">
        <v>9</v>
      </c>
      <c r="C39" s="16">
        <v>46110</v>
      </c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6"/>
    </row>
    <row r="40" spans="2:15" ht="25" customHeight="1" x14ac:dyDescent="0.25">
      <c r="B40" s="11" t="s">
        <v>8</v>
      </c>
      <c r="C40" s="35">
        <v>46111</v>
      </c>
      <c r="D40" s="125" t="s">
        <v>7</v>
      </c>
      <c r="E40" s="117"/>
      <c r="F40" s="117"/>
      <c r="G40" s="117"/>
      <c r="H40" s="117"/>
      <c r="I40" s="117"/>
      <c r="J40" s="36" t="s">
        <v>14</v>
      </c>
      <c r="K40" s="36" t="s">
        <v>14</v>
      </c>
      <c r="L40" s="12" t="s">
        <v>2</v>
      </c>
      <c r="M40" s="12" t="s">
        <v>2</v>
      </c>
      <c r="N40" s="12" t="s">
        <v>2</v>
      </c>
      <c r="O40" s="39"/>
    </row>
    <row r="41" spans="2:15" ht="25" customHeight="1" thickBot="1" x14ac:dyDescent="0.3">
      <c r="B41" s="51" t="s">
        <v>6</v>
      </c>
      <c r="C41" s="52">
        <v>46112</v>
      </c>
      <c r="D41" s="158"/>
      <c r="E41" s="159"/>
      <c r="F41" s="159"/>
      <c r="G41" s="159"/>
      <c r="H41" s="159"/>
      <c r="I41" s="159"/>
      <c r="J41" s="53" t="s">
        <v>14</v>
      </c>
      <c r="K41" s="53" t="s">
        <v>14</v>
      </c>
      <c r="L41" s="54" t="s">
        <v>2</v>
      </c>
      <c r="M41" s="54" t="s">
        <v>2</v>
      </c>
      <c r="N41" s="54" t="s">
        <v>2</v>
      </c>
      <c r="O41" s="55"/>
    </row>
    <row r="42" spans="2:15" ht="25" customHeight="1" x14ac:dyDescent="0.25">
      <c r="B42" s="180" t="s">
        <v>90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2"/>
    </row>
    <row r="43" spans="2:15" ht="25" customHeight="1" thickBot="1" x14ac:dyDescent="0.3">
      <c r="B43" s="183"/>
      <c r="C43" s="184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186"/>
    </row>
    <row r="44" spans="2:15" ht="25" customHeight="1" x14ac:dyDescent="0.25">
      <c r="B44" s="33" t="s">
        <v>8</v>
      </c>
      <c r="C44" s="57">
        <v>46125</v>
      </c>
      <c r="D44" s="59" t="s">
        <v>3</v>
      </c>
      <c r="E44" s="60" t="s">
        <v>3</v>
      </c>
      <c r="F44" s="61" t="s">
        <v>2</v>
      </c>
      <c r="G44" s="61" t="s">
        <v>2</v>
      </c>
      <c r="H44" s="14" t="s">
        <v>11</v>
      </c>
      <c r="I44" s="14" t="s">
        <v>11</v>
      </c>
      <c r="J44" s="160" t="s">
        <v>7</v>
      </c>
      <c r="K44" s="160"/>
      <c r="L44" s="160"/>
      <c r="M44" s="160"/>
      <c r="N44" s="160"/>
      <c r="O44" s="161"/>
    </row>
    <row r="45" spans="2:15" ht="25" customHeight="1" x14ac:dyDescent="0.25">
      <c r="B45" s="11" t="s">
        <v>6</v>
      </c>
      <c r="C45" s="58">
        <v>46126</v>
      </c>
      <c r="D45" s="41" t="s">
        <v>3</v>
      </c>
      <c r="E45" s="13" t="s">
        <v>3</v>
      </c>
      <c r="F45" s="13" t="s">
        <v>3</v>
      </c>
      <c r="G45" s="12" t="s">
        <v>2</v>
      </c>
      <c r="H45" s="12" t="s">
        <v>2</v>
      </c>
      <c r="I45" s="12" t="s">
        <v>2</v>
      </c>
      <c r="J45" s="123"/>
      <c r="K45" s="123"/>
      <c r="L45" s="123"/>
      <c r="M45" s="123"/>
      <c r="N45" s="123"/>
      <c r="O45" s="124"/>
    </row>
    <row r="46" spans="2:15" ht="25" customHeight="1" x14ac:dyDescent="0.25">
      <c r="B46" s="11" t="s">
        <v>5</v>
      </c>
      <c r="C46" s="58">
        <v>46127</v>
      </c>
      <c r="D46" s="41" t="s">
        <v>3</v>
      </c>
      <c r="E46" s="13" t="s">
        <v>3</v>
      </c>
      <c r="F46" s="13" t="s">
        <v>3</v>
      </c>
      <c r="G46" s="37" t="s">
        <v>11</v>
      </c>
      <c r="H46" s="37" t="s">
        <v>11</v>
      </c>
      <c r="I46" s="37" t="s">
        <v>11</v>
      </c>
      <c r="J46" s="123"/>
      <c r="K46" s="123"/>
      <c r="L46" s="123"/>
      <c r="M46" s="123"/>
      <c r="N46" s="123"/>
      <c r="O46" s="124"/>
    </row>
    <row r="47" spans="2:15" ht="25" customHeight="1" x14ac:dyDescent="0.25">
      <c r="B47" s="11" t="s">
        <v>4</v>
      </c>
      <c r="C47" s="58">
        <v>46128</v>
      </c>
      <c r="D47" s="41" t="s">
        <v>3</v>
      </c>
      <c r="E47" s="13" t="s">
        <v>3</v>
      </c>
      <c r="F47" s="13" t="s">
        <v>3</v>
      </c>
      <c r="G47" s="12" t="s">
        <v>2</v>
      </c>
      <c r="H47" s="12" t="s">
        <v>2</v>
      </c>
      <c r="I47" s="12" t="s">
        <v>2</v>
      </c>
      <c r="J47" s="123"/>
      <c r="K47" s="123"/>
      <c r="L47" s="123"/>
      <c r="M47" s="123"/>
      <c r="N47" s="123"/>
      <c r="O47" s="124"/>
    </row>
    <row r="48" spans="2:15" ht="25" customHeight="1" x14ac:dyDescent="0.25">
      <c r="B48" s="11" t="s">
        <v>1</v>
      </c>
      <c r="C48" s="58">
        <v>46129</v>
      </c>
      <c r="D48" s="41" t="s">
        <v>3</v>
      </c>
      <c r="E48" s="13" t="s">
        <v>3</v>
      </c>
      <c r="F48" s="13" t="s">
        <v>3</v>
      </c>
      <c r="G48" s="37" t="s">
        <v>11</v>
      </c>
      <c r="H48" s="37" t="s">
        <v>11</v>
      </c>
      <c r="I48" s="37" t="s">
        <v>11</v>
      </c>
      <c r="J48" s="123"/>
      <c r="K48" s="123"/>
      <c r="L48" s="123"/>
      <c r="M48" s="123"/>
      <c r="N48" s="123"/>
      <c r="O48" s="124"/>
    </row>
    <row r="49" spans="2:15" ht="25" customHeight="1" x14ac:dyDescent="0.25">
      <c r="B49" s="15" t="s">
        <v>10</v>
      </c>
      <c r="C49" s="16">
        <v>46130</v>
      </c>
      <c r="D49" s="94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6"/>
    </row>
    <row r="50" spans="2:15" ht="25" customHeight="1" x14ac:dyDescent="0.25">
      <c r="B50" s="15" t="s">
        <v>9</v>
      </c>
      <c r="C50" s="16">
        <v>46131</v>
      </c>
      <c r="D50" s="94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6"/>
    </row>
    <row r="51" spans="2:15" ht="25" customHeight="1" x14ac:dyDescent="0.25">
      <c r="B51" s="11" t="s">
        <v>8</v>
      </c>
      <c r="C51" s="58">
        <v>46132</v>
      </c>
      <c r="D51" s="104" t="s">
        <v>7</v>
      </c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6"/>
    </row>
    <row r="52" spans="2:15" ht="25" customHeight="1" x14ac:dyDescent="0.25">
      <c r="B52" s="11" t="s">
        <v>6</v>
      </c>
      <c r="C52" s="58">
        <v>46133</v>
      </c>
      <c r="D52" s="107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109"/>
    </row>
    <row r="53" spans="2:15" ht="25" customHeight="1" x14ac:dyDescent="0.25">
      <c r="B53" s="11" t="s">
        <v>5</v>
      </c>
      <c r="C53" s="58">
        <v>46134</v>
      </c>
      <c r="D53" s="107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109"/>
    </row>
    <row r="54" spans="2:15" ht="25" customHeight="1" x14ac:dyDescent="0.25">
      <c r="B54" s="11" t="s">
        <v>4</v>
      </c>
      <c r="C54" s="58">
        <v>46135</v>
      </c>
      <c r="D54" s="107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109"/>
    </row>
    <row r="55" spans="2:15" ht="25" customHeight="1" x14ac:dyDescent="0.25">
      <c r="B55" s="11" t="s">
        <v>1</v>
      </c>
      <c r="C55" s="58">
        <v>46136</v>
      </c>
      <c r="D55" s="11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2"/>
    </row>
    <row r="56" spans="2:15" ht="25" customHeight="1" x14ac:dyDescent="0.25">
      <c r="B56" s="15" t="s">
        <v>10</v>
      </c>
      <c r="C56" s="16">
        <v>46137</v>
      </c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6"/>
    </row>
    <row r="57" spans="2:15" ht="25" customHeight="1" x14ac:dyDescent="0.25">
      <c r="B57" s="15" t="s">
        <v>9</v>
      </c>
      <c r="C57" s="16">
        <v>46138</v>
      </c>
      <c r="D57" s="94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6"/>
    </row>
    <row r="58" spans="2:15" ht="25" customHeight="1" x14ac:dyDescent="0.25">
      <c r="B58" s="11" t="s">
        <v>8</v>
      </c>
      <c r="C58" s="58">
        <v>46139</v>
      </c>
      <c r="D58" s="125" t="s">
        <v>7</v>
      </c>
      <c r="E58" s="117"/>
      <c r="F58" s="117"/>
      <c r="G58" s="117"/>
      <c r="H58" s="117"/>
      <c r="I58" s="117"/>
      <c r="J58" s="12" t="s">
        <v>2</v>
      </c>
      <c r="K58" s="12" t="s">
        <v>2</v>
      </c>
      <c r="L58" s="37" t="s">
        <v>11</v>
      </c>
      <c r="M58" s="37" t="s">
        <v>11</v>
      </c>
      <c r="N58" s="37" t="s">
        <v>11</v>
      </c>
      <c r="O58" s="39"/>
    </row>
    <row r="59" spans="2:15" ht="25" customHeight="1" x14ac:dyDescent="0.25">
      <c r="B59" s="11" t="s">
        <v>6</v>
      </c>
      <c r="C59" s="58">
        <v>46140</v>
      </c>
      <c r="D59" s="125"/>
      <c r="E59" s="117"/>
      <c r="F59" s="117"/>
      <c r="G59" s="117"/>
      <c r="H59" s="117"/>
      <c r="I59" s="117"/>
      <c r="J59" s="12" t="s">
        <v>2</v>
      </c>
      <c r="K59" s="12" t="s">
        <v>2</v>
      </c>
      <c r="L59" s="37" t="s">
        <v>11</v>
      </c>
      <c r="M59" s="37" t="s">
        <v>11</v>
      </c>
      <c r="N59" s="37" t="s">
        <v>11</v>
      </c>
      <c r="O59" s="39"/>
    </row>
    <row r="60" spans="2:15" ht="25" customHeight="1" x14ac:dyDescent="0.25">
      <c r="B60" s="11" t="s">
        <v>5</v>
      </c>
      <c r="C60" s="58">
        <v>46141</v>
      </c>
      <c r="D60" s="125"/>
      <c r="E60" s="117"/>
      <c r="F60" s="117"/>
      <c r="G60" s="117"/>
      <c r="H60" s="117"/>
      <c r="I60" s="117"/>
      <c r="J60" s="12" t="s">
        <v>2</v>
      </c>
      <c r="K60" s="12" t="s">
        <v>2</v>
      </c>
      <c r="L60" s="37" t="s">
        <v>11</v>
      </c>
      <c r="M60" s="37" t="s">
        <v>11</v>
      </c>
      <c r="N60" s="37" t="s">
        <v>11</v>
      </c>
      <c r="O60" s="39"/>
    </row>
    <row r="61" spans="2:15" ht="25" customHeight="1" x14ac:dyDescent="0.25">
      <c r="B61" s="11" t="s">
        <v>4</v>
      </c>
      <c r="C61" s="58">
        <v>46142</v>
      </c>
      <c r="D61" s="125"/>
      <c r="E61" s="117"/>
      <c r="F61" s="117"/>
      <c r="G61" s="117"/>
      <c r="H61" s="117"/>
      <c r="I61" s="117"/>
      <c r="J61" s="12" t="s">
        <v>2</v>
      </c>
      <c r="K61" s="12" t="s">
        <v>2</v>
      </c>
      <c r="L61" s="37" t="s">
        <v>11</v>
      </c>
      <c r="M61" s="37" t="s">
        <v>11</v>
      </c>
      <c r="N61" s="37" t="s">
        <v>11</v>
      </c>
      <c r="O61" s="39"/>
    </row>
    <row r="62" spans="2:15" ht="25" customHeight="1" x14ac:dyDescent="0.25">
      <c r="B62" s="15" t="s">
        <v>1</v>
      </c>
      <c r="C62" s="16">
        <v>46143</v>
      </c>
      <c r="D62" s="94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6"/>
    </row>
    <row r="63" spans="2:15" ht="25" customHeight="1" x14ac:dyDescent="0.25">
      <c r="B63" s="15" t="s">
        <v>10</v>
      </c>
      <c r="C63" s="16">
        <v>46144</v>
      </c>
      <c r="D63" s="94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6"/>
    </row>
    <row r="64" spans="2:15" ht="25" customHeight="1" x14ac:dyDescent="0.25">
      <c r="B64" s="15" t="s">
        <v>9</v>
      </c>
      <c r="C64" s="16">
        <v>46145</v>
      </c>
      <c r="D64" s="94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6"/>
    </row>
    <row r="65" spans="2:15" ht="25" customHeight="1" x14ac:dyDescent="0.25">
      <c r="B65" s="11" t="s">
        <v>8</v>
      </c>
      <c r="C65" s="58">
        <v>46146</v>
      </c>
      <c r="D65" s="122" t="s">
        <v>7</v>
      </c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4"/>
    </row>
    <row r="66" spans="2:15" ht="25" customHeight="1" x14ac:dyDescent="0.25">
      <c r="B66" s="11" t="s">
        <v>6</v>
      </c>
      <c r="C66" s="58">
        <v>46147</v>
      </c>
      <c r="D66" s="122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4"/>
    </row>
    <row r="67" spans="2:15" ht="25" customHeight="1" x14ac:dyDescent="0.25">
      <c r="B67" s="11" t="s">
        <v>5</v>
      </c>
      <c r="C67" s="58">
        <v>46148</v>
      </c>
      <c r="D67" s="122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4"/>
    </row>
    <row r="68" spans="2:15" ht="25" customHeight="1" x14ac:dyDescent="0.25">
      <c r="B68" s="11" t="s">
        <v>4</v>
      </c>
      <c r="C68" s="58">
        <v>46149</v>
      </c>
      <c r="D68" s="122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4"/>
    </row>
    <row r="69" spans="2:15" ht="25" customHeight="1" x14ac:dyDescent="0.25">
      <c r="B69" s="11" t="s">
        <v>1</v>
      </c>
      <c r="C69" s="58">
        <v>46150</v>
      </c>
      <c r="D69" s="122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4"/>
    </row>
    <row r="70" spans="2:15" ht="25" customHeight="1" x14ac:dyDescent="0.25">
      <c r="B70" s="15" t="s">
        <v>10</v>
      </c>
      <c r="C70" s="16">
        <v>46151</v>
      </c>
      <c r="D70" s="94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6"/>
    </row>
    <row r="71" spans="2:15" ht="25" customHeight="1" x14ac:dyDescent="0.25">
      <c r="B71" s="15" t="s">
        <v>9</v>
      </c>
      <c r="C71" s="16">
        <v>46152</v>
      </c>
      <c r="D71" s="94"/>
      <c r="E71" s="95"/>
      <c r="F71" s="95"/>
      <c r="G71" s="95"/>
      <c r="H71" s="95"/>
      <c r="I71" s="103"/>
      <c r="J71" s="95"/>
      <c r="K71" s="95"/>
      <c r="L71" s="95"/>
      <c r="M71" s="95"/>
      <c r="N71" s="95"/>
      <c r="O71" s="96"/>
    </row>
    <row r="72" spans="2:15" ht="25" customHeight="1" x14ac:dyDescent="0.25">
      <c r="B72" s="11" t="s">
        <v>8</v>
      </c>
      <c r="C72" s="58">
        <v>46153</v>
      </c>
      <c r="D72" s="41" t="s">
        <v>3</v>
      </c>
      <c r="E72" s="13" t="s">
        <v>3</v>
      </c>
      <c r="F72" s="12" t="s">
        <v>2</v>
      </c>
      <c r="G72" s="12" t="s">
        <v>2</v>
      </c>
      <c r="H72" s="62" t="s">
        <v>2</v>
      </c>
      <c r="I72" s="63"/>
      <c r="J72" s="116" t="s">
        <v>7</v>
      </c>
      <c r="K72" s="117"/>
      <c r="L72" s="117"/>
      <c r="M72" s="117"/>
      <c r="N72" s="117"/>
      <c r="O72" s="118"/>
    </row>
    <row r="73" spans="2:15" ht="25" customHeight="1" x14ac:dyDescent="0.25">
      <c r="B73" s="11" t="s">
        <v>6</v>
      </c>
      <c r="C73" s="58">
        <v>46154</v>
      </c>
      <c r="D73" s="41" t="s">
        <v>3</v>
      </c>
      <c r="E73" s="13" t="s">
        <v>3</v>
      </c>
      <c r="F73" s="13" t="s">
        <v>3</v>
      </c>
      <c r="G73" s="12" t="s">
        <v>2</v>
      </c>
      <c r="H73" s="12" t="s">
        <v>2</v>
      </c>
      <c r="I73" s="12" t="s">
        <v>2</v>
      </c>
      <c r="J73" s="117"/>
      <c r="K73" s="117"/>
      <c r="L73" s="117"/>
      <c r="M73" s="117"/>
      <c r="N73" s="117"/>
      <c r="O73" s="118"/>
    </row>
    <row r="74" spans="2:15" ht="25" customHeight="1" x14ac:dyDescent="0.25">
      <c r="B74" s="11" t="s">
        <v>5</v>
      </c>
      <c r="C74" s="58">
        <v>46155</v>
      </c>
      <c r="D74" s="119" t="s">
        <v>12</v>
      </c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1"/>
    </row>
    <row r="75" spans="2:15" ht="25" customHeight="1" x14ac:dyDescent="0.25">
      <c r="B75" s="11" t="s">
        <v>4</v>
      </c>
      <c r="C75" s="58">
        <v>46156</v>
      </c>
      <c r="D75" s="119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1"/>
    </row>
    <row r="76" spans="2:15" ht="25" customHeight="1" x14ac:dyDescent="0.25">
      <c r="B76" s="11" t="s">
        <v>1</v>
      </c>
      <c r="C76" s="58">
        <v>46157</v>
      </c>
      <c r="D76" s="119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1"/>
    </row>
    <row r="77" spans="2:15" ht="25" customHeight="1" x14ac:dyDescent="0.25">
      <c r="B77" s="15" t="s">
        <v>10</v>
      </c>
      <c r="C77" s="16">
        <v>46158</v>
      </c>
      <c r="D77" s="94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6"/>
    </row>
    <row r="78" spans="2:15" ht="25" customHeight="1" x14ac:dyDescent="0.25">
      <c r="B78" s="15" t="s">
        <v>9</v>
      </c>
      <c r="C78" s="16">
        <v>46159</v>
      </c>
      <c r="D78" s="94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6"/>
    </row>
    <row r="79" spans="2:15" ht="25" customHeight="1" x14ac:dyDescent="0.25">
      <c r="B79" s="11" t="s">
        <v>8</v>
      </c>
      <c r="C79" s="58">
        <v>46160</v>
      </c>
      <c r="D79" s="122" t="s">
        <v>7</v>
      </c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4"/>
    </row>
    <row r="80" spans="2:15" ht="25" customHeight="1" x14ac:dyDescent="0.25">
      <c r="B80" s="11" t="s">
        <v>6</v>
      </c>
      <c r="C80" s="58">
        <v>46161</v>
      </c>
      <c r="D80" s="122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4"/>
    </row>
    <row r="81" spans="2:15" ht="25" customHeight="1" x14ac:dyDescent="0.25">
      <c r="B81" s="11" t="s">
        <v>5</v>
      </c>
      <c r="C81" s="58">
        <v>46162</v>
      </c>
      <c r="D81" s="122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4"/>
    </row>
    <row r="82" spans="2:15" ht="25" customHeight="1" x14ac:dyDescent="0.25">
      <c r="B82" s="11" t="s">
        <v>4</v>
      </c>
      <c r="C82" s="58">
        <v>46163</v>
      </c>
      <c r="D82" s="122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4"/>
    </row>
    <row r="83" spans="2:15" ht="25" customHeight="1" x14ac:dyDescent="0.25">
      <c r="B83" s="11" t="s">
        <v>1</v>
      </c>
      <c r="C83" s="58">
        <v>46164</v>
      </c>
      <c r="D83" s="122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4"/>
    </row>
    <row r="84" spans="2:15" ht="25" customHeight="1" x14ac:dyDescent="0.25">
      <c r="B84" s="15" t="s">
        <v>10</v>
      </c>
      <c r="C84" s="16">
        <v>46165</v>
      </c>
      <c r="D84" s="94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6"/>
    </row>
    <row r="85" spans="2:15" ht="25" customHeight="1" x14ac:dyDescent="0.25">
      <c r="B85" s="15" t="s">
        <v>9</v>
      </c>
      <c r="C85" s="16">
        <v>46166</v>
      </c>
      <c r="D85" s="94"/>
      <c r="E85" s="95"/>
      <c r="F85" s="95"/>
      <c r="G85" s="95"/>
      <c r="H85" s="95"/>
      <c r="I85" s="103"/>
      <c r="J85" s="95"/>
      <c r="K85" s="95"/>
      <c r="L85" s="95"/>
      <c r="M85" s="95"/>
      <c r="N85" s="95"/>
      <c r="O85" s="96"/>
    </row>
    <row r="86" spans="2:15" ht="25" customHeight="1" x14ac:dyDescent="0.25">
      <c r="B86" s="11" t="s">
        <v>8</v>
      </c>
      <c r="C86" s="58">
        <v>46167</v>
      </c>
      <c r="D86" s="125" t="s">
        <v>7</v>
      </c>
      <c r="E86" s="117"/>
      <c r="F86" s="117"/>
      <c r="G86" s="117"/>
      <c r="H86" s="126"/>
      <c r="I86" s="78"/>
      <c r="J86" s="12" t="s">
        <v>2</v>
      </c>
      <c r="K86" s="12" t="s">
        <v>2</v>
      </c>
      <c r="L86" s="12" t="s">
        <v>2</v>
      </c>
      <c r="M86" s="37" t="s">
        <v>11</v>
      </c>
      <c r="N86" s="37" t="s">
        <v>11</v>
      </c>
      <c r="O86" s="39"/>
    </row>
    <row r="87" spans="2:15" ht="25" customHeight="1" x14ac:dyDescent="0.25">
      <c r="B87" s="11" t="s">
        <v>6</v>
      </c>
      <c r="C87" s="58">
        <v>46168</v>
      </c>
      <c r="D87" s="125"/>
      <c r="E87" s="117"/>
      <c r="F87" s="117"/>
      <c r="G87" s="117"/>
      <c r="H87" s="126"/>
      <c r="I87" s="218"/>
      <c r="J87" s="12" t="s">
        <v>2</v>
      </c>
      <c r="K87" s="12" t="s">
        <v>2</v>
      </c>
      <c r="L87" s="37" t="s">
        <v>11</v>
      </c>
      <c r="M87" s="37" t="s">
        <v>11</v>
      </c>
      <c r="N87" s="37" t="s">
        <v>11</v>
      </c>
      <c r="O87" s="39"/>
    </row>
    <row r="88" spans="2:15" ht="25" customHeight="1" x14ac:dyDescent="0.25">
      <c r="B88" s="11" t="s">
        <v>5</v>
      </c>
      <c r="C88" s="58">
        <v>46169</v>
      </c>
      <c r="D88" s="125"/>
      <c r="E88" s="117"/>
      <c r="F88" s="117"/>
      <c r="G88" s="117"/>
      <c r="H88" s="126"/>
      <c r="I88" s="79"/>
      <c r="J88" s="12" t="s">
        <v>2</v>
      </c>
      <c r="K88" s="12" t="s">
        <v>2</v>
      </c>
      <c r="L88" s="37" t="s">
        <v>11</v>
      </c>
      <c r="M88" s="37" t="s">
        <v>11</v>
      </c>
      <c r="N88" s="37" t="s">
        <v>11</v>
      </c>
      <c r="O88" s="39"/>
    </row>
    <row r="89" spans="2:15" ht="25" customHeight="1" x14ac:dyDescent="0.25">
      <c r="B89" s="11" t="s">
        <v>4</v>
      </c>
      <c r="C89" s="58">
        <v>46170</v>
      </c>
      <c r="D89" s="125"/>
      <c r="E89" s="117"/>
      <c r="F89" s="117"/>
      <c r="G89" s="117"/>
      <c r="H89" s="117"/>
      <c r="I89" s="56" t="s">
        <v>2</v>
      </c>
      <c r="J89" s="12" t="s">
        <v>2</v>
      </c>
      <c r="K89" s="12" t="s">
        <v>2</v>
      </c>
      <c r="L89" s="37" t="s">
        <v>11</v>
      </c>
      <c r="M89" s="37" t="s">
        <v>11</v>
      </c>
      <c r="N89" s="37" t="s">
        <v>11</v>
      </c>
      <c r="O89" s="39"/>
    </row>
    <row r="90" spans="2:15" ht="25" customHeight="1" x14ac:dyDescent="0.25">
      <c r="B90" s="11" t="s">
        <v>1</v>
      </c>
      <c r="C90" s="58">
        <v>46171</v>
      </c>
      <c r="D90" s="125"/>
      <c r="E90" s="117"/>
      <c r="F90" s="117"/>
      <c r="G90" s="117"/>
      <c r="H90" s="117"/>
      <c r="I90" s="12" t="s">
        <v>2</v>
      </c>
      <c r="J90" s="12" t="s">
        <v>2</v>
      </c>
      <c r="K90" s="12" t="s">
        <v>2</v>
      </c>
      <c r="L90" s="37" t="s">
        <v>11</v>
      </c>
      <c r="M90" s="37" t="s">
        <v>11</v>
      </c>
      <c r="N90" s="37" t="s">
        <v>11</v>
      </c>
      <c r="O90" s="39"/>
    </row>
    <row r="91" spans="2:15" ht="25" customHeight="1" x14ac:dyDescent="0.25">
      <c r="B91" s="15" t="s">
        <v>10</v>
      </c>
      <c r="C91" s="16">
        <v>46172</v>
      </c>
      <c r="D91" s="94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6"/>
    </row>
    <row r="92" spans="2:15" ht="25" customHeight="1" x14ac:dyDescent="0.25">
      <c r="B92" s="15" t="s">
        <v>9</v>
      </c>
      <c r="C92" s="16">
        <v>46173</v>
      </c>
      <c r="D92" s="94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6"/>
    </row>
    <row r="93" spans="2:15" ht="25" customHeight="1" x14ac:dyDescent="0.25">
      <c r="B93" s="11" t="s">
        <v>8</v>
      </c>
      <c r="C93" s="58">
        <v>46174</v>
      </c>
      <c r="D93" s="94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6"/>
    </row>
    <row r="94" spans="2:15" ht="25" customHeight="1" x14ac:dyDescent="0.25">
      <c r="B94" s="15" t="s">
        <v>6</v>
      </c>
      <c r="C94" s="16">
        <v>46175</v>
      </c>
      <c r="D94" s="94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6"/>
    </row>
    <row r="95" spans="2:15" ht="25" customHeight="1" x14ac:dyDescent="0.25">
      <c r="B95" s="11" t="s">
        <v>5</v>
      </c>
      <c r="C95" s="58">
        <v>46176</v>
      </c>
      <c r="D95" s="104" t="s">
        <v>7</v>
      </c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6"/>
    </row>
    <row r="96" spans="2:15" ht="25" customHeight="1" x14ac:dyDescent="0.25">
      <c r="B96" s="11" t="s">
        <v>4</v>
      </c>
      <c r="C96" s="58">
        <v>46177</v>
      </c>
      <c r="D96" s="107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109"/>
    </row>
    <row r="97" spans="2:15" ht="25" customHeight="1" x14ac:dyDescent="0.25">
      <c r="B97" s="11" t="s">
        <v>1</v>
      </c>
      <c r="C97" s="58">
        <v>46178</v>
      </c>
      <c r="D97" s="110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2"/>
    </row>
    <row r="98" spans="2:15" ht="25" customHeight="1" x14ac:dyDescent="0.25">
      <c r="B98" s="15" t="s">
        <v>10</v>
      </c>
      <c r="C98" s="16">
        <v>46179</v>
      </c>
      <c r="D98" s="94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6"/>
    </row>
    <row r="99" spans="2:15" ht="25" customHeight="1" x14ac:dyDescent="0.25">
      <c r="B99" s="15" t="s">
        <v>9</v>
      </c>
      <c r="C99" s="16">
        <v>46180</v>
      </c>
      <c r="D99" s="94"/>
      <c r="E99" s="95"/>
      <c r="F99" s="95"/>
      <c r="G99" s="95"/>
      <c r="H99" s="95"/>
      <c r="I99" s="95"/>
      <c r="J99" s="103"/>
      <c r="K99" s="103"/>
      <c r="L99" s="103"/>
      <c r="M99" s="103"/>
      <c r="N99" s="103"/>
      <c r="O99" s="206"/>
    </row>
    <row r="100" spans="2:15" ht="25" customHeight="1" x14ac:dyDescent="0.25">
      <c r="B100" s="11" t="s">
        <v>8</v>
      </c>
      <c r="C100" s="58">
        <v>46181</v>
      </c>
      <c r="D100" s="41" t="s">
        <v>3</v>
      </c>
      <c r="E100" s="13" t="s">
        <v>3</v>
      </c>
      <c r="F100" s="12" t="s">
        <v>2</v>
      </c>
      <c r="G100" s="12" t="s">
        <v>2</v>
      </c>
      <c r="H100" s="12" t="s">
        <v>2</v>
      </c>
      <c r="I100" s="204"/>
      <c r="J100" s="117" t="s">
        <v>7</v>
      </c>
      <c r="K100" s="117"/>
      <c r="L100" s="117"/>
      <c r="M100" s="117"/>
      <c r="N100" s="117"/>
      <c r="O100" s="118"/>
    </row>
    <row r="101" spans="2:15" ht="25" customHeight="1" x14ac:dyDescent="0.25">
      <c r="B101" s="11" t="s">
        <v>6</v>
      </c>
      <c r="C101" s="58">
        <v>46182</v>
      </c>
      <c r="D101" s="41" t="s">
        <v>3</v>
      </c>
      <c r="E101" s="13" t="s">
        <v>3</v>
      </c>
      <c r="F101" s="12" t="s">
        <v>2</v>
      </c>
      <c r="G101" s="12" t="s">
        <v>2</v>
      </c>
      <c r="H101" s="12" t="s">
        <v>2</v>
      </c>
      <c r="I101" s="205"/>
      <c r="J101" s="117"/>
      <c r="K101" s="117"/>
      <c r="L101" s="117"/>
      <c r="M101" s="117"/>
      <c r="N101" s="117"/>
      <c r="O101" s="118"/>
    </row>
    <row r="102" spans="2:15" ht="25" customHeight="1" x14ac:dyDescent="0.25">
      <c r="B102" s="11" t="s">
        <v>5</v>
      </c>
      <c r="C102" s="58">
        <v>46183</v>
      </c>
      <c r="D102" s="41" t="s">
        <v>3</v>
      </c>
      <c r="E102" s="13" t="s">
        <v>3</v>
      </c>
      <c r="F102" s="12" t="s">
        <v>2</v>
      </c>
      <c r="G102" s="12" t="s">
        <v>2</v>
      </c>
      <c r="H102" s="12" t="s">
        <v>2</v>
      </c>
      <c r="I102" s="205"/>
      <c r="J102" s="117"/>
      <c r="K102" s="117"/>
      <c r="L102" s="117"/>
      <c r="M102" s="117"/>
      <c r="N102" s="117"/>
      <c r="O102" s="118"/>
    </row>
    <row r="103" spans="2:15" ht="25" customHeight="1" x14ac:dyDescent="0.25">
      <c r="B103" s="11" t="s">
        <v>4</v>
      </c>
      <c r="C103" s="58">
        <v>46184</v>
      </c>
      <c r="D103" s="41" t="s">
        <v>3</v>
      </c>
      <c r="E103" s="13" t="s">
        <v>3</v>
      </c>
      <c r="F103" s="12" t="s">
        <v>2</v>
      </c>
      <c r="G103" s="12" t="s">
        <v>2</v>
      </c>
      <c r="H103" s="12" t="s">
        <v>2</v>
      </c>
      <c r="I103" s="205"/>
      <c r="J103" s="117"/>
      <c r="K103" s="117"/>
      <c r="L103" s="117"/>
      <c r="M103" s="117"/>
      <c r="N103" s="117"/>
      <c r="O103" s="118"/>
    </row>
    <row r="104" spans="2:15" ht="25" customHeight="1" thickBot="1" x14ac:dyDescent="0.3">
      <c r="B104" s="51" t="s">
        <v>1</v>
      </c>
      <c r="C104" s="67">
        <v>46185</v>
      </c>
      <c r="D104" s="68"/>
      <c r="E104" s="65"/>
      <c r="F104" s="65"/>
      <c r="G104" s="65"/>
      <c r="H104" s="65"/>
      <c r="I104" s="65"/>
      <c r="J104" s="207"/>
      <c r="K104" s="207"/>
      <c r="L104" s="207"/>
      <c r="M104" s="207"/>
      <c r="N104" s="207"/>
      <c r="O104" s="208"/>
    </row>
    <row r="105" spans="2:15" ht="25" customHeight="1" x14ac:dyDescent="0.25">
      <c r="B105" s="97" t="s">
        <v>0</v>
      </c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9"/>
    </row>
    <row r="106" spans="2:15" ht="25" customHeight="1" thickBot="1" x14ac:dyDescent="0.3">
      <c r="B106" s="100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2"/>
    </row>
    <row r="107" spans="2:15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5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5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5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5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5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2:14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2:14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2:14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2:14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2:14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2:14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2:14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2:14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2:14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2:14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2:14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2:14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2:14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2:14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2:14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2:14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2:14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2:14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2:14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2:14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2:14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2:14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2:14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2:14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2:14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2:14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2:14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2:14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2:14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2:14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2:14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2:14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2:14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2:14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2:14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2:14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2:14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2:14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2:14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2:14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2:14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2:14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2:14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2:14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2:14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2:14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2:14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2:14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2:14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2:14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2:14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2:14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2:14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2:14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2:14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2:14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2:14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2:14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2:14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2:14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2:14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2:14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2:14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2:14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2:14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2:14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2:14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2:14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2:14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2:14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2:14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2:14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2:14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2:14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2:14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2:14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2:14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2:14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2:14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2:14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2:14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2:14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2:14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2:14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2:14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2:14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2:14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2:14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2:14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2:14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2:14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2:14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2:14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2:14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2:14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2:14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2:14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2:14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2:14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2:14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2:14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2:14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2:14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2:14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2:14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2:14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2:14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2:14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2:14" x14ac:dyDescent="0.2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2:14" x14ac:dyDescent="0.2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2:14" x14ac:dyDescent="0.2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2:14" x14ac:dyDescent="0.2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2:14" x14ac:dyDescent="0.2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2:14" x14ac:dyDescent="0.2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2:14" x14ac:dyDescent="0.2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2:14" x14ac:dyDescent="0.2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2:14" x14ac:dyDescent="0.2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2:14" x14ac:dyDescent="0.2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2:14" x14ac:dyDescent="0.2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2:14" x14ac:dyDescent="0.2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2:14" x14ac:dyDescent="0.2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2:14" x14ac:dyDescent="0.2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2:14" x14ac:dyDescent="0.2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2:14" x14ac:dyDescent="0.2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2:14" x14ac:dyDescent="0.2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2:14" x14ac:dyDescent="0.2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2:14" x14ac:dyDescent="0.2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2:14" x14ac:dyDescent="0.2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2:14" x14ac:dyDescent="0.2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2:14" x14ac:dyDescent="0.2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2:14" x14ac:dyDescent="0.2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2:14" x14ac:dyDescent="0.2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2:14" x14ac:dyDescent="0.2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2:14" x14ac:dyDescent="0.2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2:14" x14ac:dyDescent="0.2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2:14" x14ac:dyDescent="0.2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2:14" x14ac:dyDescent="0.2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2:14" x14ac:dyDescent="0.2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2:14" x14ac:dyDescent="0.2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2:14" x14ac:dyDescent="0.2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2:14" x14ac:dyDescent="0.2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2:14" x14ac:dyDescent="0.2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2:14" x14ac:dyDescent="0.2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2:14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2:14" x14ac:dyDescent="0.2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2:14" x14ac:dyDescent="0.2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2:14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2:14" x14ac:dyDescent="0.2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2:14" x14ac:dyDescent="0.2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2:14" x14ac:dyDescent="0.2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2:14" x14ac:dyDescent="0.2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2:14" x14ac:dyDescent="0.2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2:14" x14ac:dyDescent="0.2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2:14" x14ac:dyDescent="0.2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2:14" x14ac:dyDescent="0.2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2:14" x14ac:dyDescent="0.2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2:14" x14ac:dyDescent="0.2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2:14" x14ac:dyDescent="0.2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2:14" x14ac:dyDescent="0.2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2:14" x14ac:dyDescent="0.2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2:14" x14ac:dyDescent="0.2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2:14" x14ac:dyDescent="0.2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2:14" x14ac:dyDescent="0.2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2:14" x14ac:dyDescent="0.2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2:14" x14ac:dyDescent="0.2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2:14" x14ac:dyDescent="0.2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2:14" x14ac:dyDescent="0.2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2:14" x14ac:dyDescent="0.2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2:14" x14ac:dyDescent="0.25">
      <c r="B327" s="10"/>
      <c r="C327" s="10"/>
      <c r="D327" s="10"/>
      <c r="E327" s="10"/>
      <c r="F327" s="10"/>
      <c r="G327" s="10"/>
      <c r="H327" s="10"/>
      <c r="I327" s="10"/>
      <c r="J327" s="9"/>
      <c r="K327" s="9"/>
      <c r="L327" s="9"/>
      <c r="M327" s="9"/>
      <c r="N327" s="9"/>
    </row>
    <row r="328" spans="2:14" x14ac:dyDescent="0.25">
      <c r="B328" s="10"/>
      <c r="C328" s="10"/>
      <c r="D328" s="10"/>
      <c r="E328" s="10"/>
      <c r="F328" s="10"/>
      <c r="G328" s="10"/>
      <c r="H328" s="10"/>
      <c r="I328" s="10"/>
      <c r="J328" s="9"/>
      <c r="K328" s="9"/>
      <c r="L328" s="9"/>
      <c r="M328" s="9"/>
      <c r="N328" s="9"/>
    </row>
    <row r="329" spans="2:14" x14ac:dyDescent="0.25">
      <c r="B329" s="10"/>
      <c r="C329" s="10"/>
      <c r="D329" s="10"/>
      <c r="E329" s="10"/>
      <c r="F329" s="10"/>
      <c r="G329" s="10"/>
      <c r="H329" s="10"/>
      <c r="I329" s="10"/>
      <c r="J329" s="9"/>
      <c r="K329" s="9"/>
      <c r="L329" s="9"/>
      <c r="M329" s="9"/>
      <c r="N329" s="9"/>
    </row>
    <row r="330" spans="2:14" x14ac:dyDescent="0.25">
      <c r="B330" s="10"/>
      <c r="C330" s="10"/>
      <c r="D330" s="10"/>
      <c r="E330" s="10"/>
      <c r="F330" s="10"/>
      <c r="G330" s="10"/>
      <c r="H330" s="10"/>
      <c r="I330" s="10"/>
      <c r="J330" s="9"/>
      <c r="K330" s="9"/>
      <c r="L330" s="9"/>
      <c r="M330" s="9"/>
      <c r="N330" s="9"/>
    </row>
    <row r="331" spans="2:14" x14ac:dyDescent="0.25">
      <c r="B331" s="10"/>
      <c r="C331" s="10"/>
      <c r="D331" s="10"/>
      <c r="E331" s="10"/>
      <c r="F331" s="10"/>
      <c r="G331" s="10"/>
      <c r="H331" s="10"/>
      <c r="I331" s="10"/>
      <c r="J331" s="9"/>
      <c r="K331" s="9"/>
      <c r="L331" s="9"/>
      <c r="M331" s="9"/>
      <c r="N331" s="9"/>
    </row>
    <row r="332" spans="2:14" x14ac:dyDescent="0.25">
      <c r="B332" s="10"/>
      <c r="C332" s="10"/>
      <c r="D332" s="10"/>
      <c r="E332" s="10"/>
      <c r="F332" s="10"/>
      <c r="G332" s="10"/>
      <c r="H332" s="10"/>
      <c r="I332" s="10"/>
      <c r="J332" s="9"/>
      <c r="K332" s="9"/>
      <c r="L332" s="9"/>
      <c r="M332" s="9"/>
      <c r="N332" s="9"/>
    </row>
    <row r="333" spans="2:14" x14ac:dyDescent="0.25">
      <c r="B333" s="10"/>
      <c r="C333" s="10"/>
      <c r="D333" s="10"/>
      <c r="E333" s="10"/>
      <c r="F333" s="10"/>
      <c r="G333" s="10"/>
      <c r="H333" s="10"/>
      <c r="I333" s="10"/>
      <c r="J333" s="9"/>
      <c r="K333" s="9"/>
      <c r="L333" s="9"/>
      <c r="M333" s="9"/>
      <c r="N333" s="9"/>
    </row>
    <row r="334" spans="2:14" x14ac:dyDescent="0.25">
      <c r="B334" s="10"/>
      <c r="C334" s="10"/>
      <c r="D334" s="10"/>
      <c r="E334" s="10"/>
      <c r="F334" s="10"/>
      <c r="G334" s="10"/>
      <c r="H334" s="10"/>
      <c r="I334" s="10"/>
      <c r="J334" s="9"/>
      <c r="K334" s="9"/>
      <c r="L334" s="9"/>
      <c r="M334" s="9"/>
      <c r="N334" s="9"/>
    </row>
    <row r="335" spans="2:14" x14ac:dyDescent="0.25">
      <c r="B335" s="10"/>
      <c r="C335" s="10"/>
      <c r="D335" s="10"/>
      <c r="E335" s="10"/>
      <c r="F335" s="10"/>
      <c r="G335" s="10"/>
      <c r="H335" s="10"/>
      <c r="I335" s="10"/>
      <c r="J335" s="9"/>
      <c r="K335" s="9"/>
      <c r="L335" s="9"/>
      <c r="M335" s="9"/>
      <c r="N335" s="9"/>
    </row>
    <row r="336" spans="2:14" x14ac:dyDescent="0.25">
      <c r="B336" s="10"/>
      <c r="C336" s="10"/>
      <c r="D336" s="10"/>
      <c r="E336" s="10"/>
      <c r="F336" s="10"/>
      <c r="G336" s="10"/>
      <c r="H336" s="10"/>
      <c r="I336" s="10"/>
      <c r="J336" s="9"/>
      <c r="K336" s="9"/>
      <c r="L336" s="9"/>
      <c r="M336" s="9"/>
      <c r="N336" s="9"/>
    </row>
    <row r="337" spans="2:14" x14ac:dyDescent="0.25">
      <c r="B337" s="10"/>
      <c r="C337" s="10"/>
      <c r="D337" s="10"/>
      <c r="E337" s="10"/>
      <c r="F337" s="10"/>
      <c r="G337" s="10"/>
      <c r="H337" s="10"/>
      <c r="I337" s="10"/>
      <c r="J337" s="9"/>
      <c r="K337" s="9"/>
      <c r="L337" s="9"/>
      <c r="M337" s="9"/>
      <c r="N337" s="9"/>
    </row>
    <row r="338" spans="2:14" x14ac:dyDescent="0.25">
      <c r="B338" s="10"/>
      <c r="C338" s="10"/>
      <c r="D338" s="10"/>
      <c r="E338" s="10"/>
      <c r="F338" s="10"/>
      <c r="G338" s="10"/>
      <c r="H338" s="10"/>
      <c r="I338" s="10"/>
      <c r="J338" s="9"/>
      <c r="K338" s="9"/>
      <c r="L338" s="9"/>
      <c r="M338" s="9"/>
      <c r="N338" s="9"/>
    </row>
    <row r="339" spans="2:14" x14ac:dyDescent="0.25">
      <c r="B339" s="10"/>
      <c r="C339" s="10"/>
      <c r="D339" s="10"/>
      <c r="E339" s="10"/>
      <c r="F339" s="10"/>
      <c r="G339" s="10"/>
      <c r="H339" s="10"/>
      <c r="I339" s="10"/>
      <c r="J339" s="9"/>
      <c r="K339" s="9"/>
      <c r="L339" s="9"/>
      <c r="M339" s="9"/>
      <c r="N339" s="9"/>
    </row>
    <row r="340" spans="2:14" x14ac:dyDescent="0.25">
      <c r="B340" s="10"/>
      <c r="C340" s="10"/>
      <c r="D340" s="10"/>
      <c r="E340" s="10"/>
      <c r="F340" s="10"/>
      <c r="G340" s="10"/>
      <c r="H340" s="10"/>
      <c r="I340" s="10"/>
      <c r="J340" s="9"/>
      <c r="K340" s="9"/>
      <c r="L340" s="9"/>
      <c r="M340" s="9"/>
      <c r="N340" s="9"/>
    </row>
    <row r="341" spans="2:14" x14ac:dyDescent="0.25">
      <c r="B341" s="10"/>
      <c r="C341" s="10"/>
      <c r="D341" s="10"/>
      <c r="E341" s="10"/>
      <c r="F341" s="10"/>
      <c r="G341" s="10"/>
      <c r="H341" s="10"/>
      <c r="I341" s="10"/>
      <c r="J341" s="9"/>
      <c r="K341" s="9"/>
      <c r="L341" s="9"/>
      <c r="M341" s="9"/>
      <c r="N341" s="9"/>
    </row>
    <row r="342" spans="2:14" x14ac:dyDescent="0.25">
      <c r="B342" s="10"/>
      <c r="C342" s="10"/>
      <c r="D342" s="10"/>
      <c r="E342" s="10"/>
      <c r="F342" s="10"/>
      <c r="G342" s="10"/>
      <c r="H342" s="10"/>
      <c r="I342" s="10"/>
      <c r="J342" s="9"/>
      <c r="K342" s="9"/>
      <c r="L342" s="9"/>
      <c r="M342" s="9"/>
      <c r="N342" s="9"/>
    </row>
    <row r="343" spans="2:14" x14ac:dyDescent="0.25">
      <c r="B343" s="10"/>
      <c r="C343" s="10"/>
      <c r="D343" s="10"/>
      <c r="E343" s="10"/>
      <c r="F343" s="10"/>
      <c r="G343" s="10"/>
      <c r="H343" s="10"/>
      <c r="I343" s="10"/>
      <c r="J343" s="9"/>
      <c r="K343" s="9"/>
      <c r="L343" s="9"/>
      <c r="M343" s="9"/>
      <c r="N343" s="9"/>
    </row>
    <row r="344" spans="2:14" x14ac:dyDescent="0.25">
      <c r="B344" s="10"/>
      <c r="C344" s="10"/>
      <c r="D344" s="10"/>
      <c r="E344" s="10"/>
      <c r="F344" s="10"/>
      <c r="G344" s="10"/>
      <c r="H344" s="10"/>
      <c r="I344" s="10"/>
      <c r="J344" s="9"/>
      <c r="K344" s="9"/>
      <c r="L344" s="9"/>
      <c r="M344" s="9"/>
      <c r="N344" s="9"/>
    </row>
    <row r="345" spans="2:14" x14ac:dyDescent="0.25">
      <c r="B345" s="10"/>
      <c r="C345" s="10"/>
      <c r="D345" s="10"/>
      <c r="E345" s="10"/>
      <c r="F345" s="10"/>
      <c r="G345" s="10"/>
      <c r="H345" s="10"/>
      <c r="I345" s="10"/>
      <c r="J345" s="9"/>
      <c r="K345" s="9"/>
      <c r="L345" s="9"/>
      <c r="M345" s="9"/>
      <c r="N345" s="9"/>
    </row>
    <row r="346" spans="2:14" x14ac:dyDescent="0.25">
      <c r="B346" s="10"/>
      <c r="C346" s="10"/>
      <c r="D346" s="10"/>
      <c r="E346" s="10"/>
      <c r="F346" s="10"/>
      <c r="G346" s="10"/>
      <c r="H346" s="10"/>
      <c r="I346" s="10"/>
      <c r="J346" s="9"/>
      <c r="K346" s="9"/>
      <c r="L346" s="9"/>
      <c r="M346" s="9"/>
      <c r="N346" s="9"/>
    </row>
    <row r="347" spans="2:14" x14ac:dyDescent="0.25">
      <c r="B347" s="10"/>
      <c r="C347" s="10"/>
      <c r="D347" s="10"/>
      <c r="E347" s="10"/>
      <c r="F347" s="10"/>
      <c r="G347" s="10"/>
      <c r="H347" s="10"/>
      <c r="I347" s="10"/>
      <c r="J347" s="9"/>
      <c r="K347" s="9"/>
      <c r="L347" s="9"/>
      <c r="M347" s="9"/>
      <c r="N347" s="9"/>
    </row>
    <row r="348" spans="2:14" x14ac:dyDescent="0.25">
      <c r="B348" s="10"/>
      <c r="C348" s="10"/>
      <c r="D348" s="10"/>
      <c r="E348" s="10"/>
      <c r="F348" s="10"/>
      <c r="G348" s="10"/>
      <c r="H348" s="10"/>
      <c r="I348" s="10"/>
      <c r="J348" s="9"/>
      <c r="K348" s="9"/>
      <c r="L348" s="9"/>
      <c r="M348" s="9"/>
      <c r="N348" s="9"/>
    </row>
    <row r="349" spans="2:14" x14ac:dyDescent="0.25">
      <c r="B349" s="10"/>
      <c r="C349" s="10"/>
      <c r="D349" s="10"/>
      <c r="E349" s="10"/>
      <c r="F349" s="10"/>
      <c r="G349" s="10"/>
      <c r="H349" s="10"/>
      <c r="I349" s="10"/>
      <c r="J349" s="9"/>
      <c r="K349" s="9"/>
      <c r="L349" s="9"/>
      <c r="M349" s="9"/>
      <c r="N349" s="9"/>
    </row>
    <row r="350" spans="2:14" x14ac:dyDescent="0.25">
      <c r="B350" s="10"/>
      <c r="C350" s="10"/>
      <c r="D350" s="10"/>
      <c r="E350" s="10"/>
      <c r="F350" s="10"/>
      <c r="G350" s="10"/>
      <c r="H350" s="10"/>
      <c r="I350" s="10"/>
      <c r="J350" s="9"/>
      <c r="K350" s="9"/>
      <c r="L350" s="9"/>
      <c r="M350" s="9"/>
      <c r="N350" s="9"/>
    </row>
    <row r="351" spans="2:14" x14ac:dyDescent="0.25">
      <c r="B351" s="10"/>
      <c r="C351" s="10"/>
      <c r="D351" s="10"/>
      <c r="E351" s="10"/>
      <c r="F351" s="10"/>
      <c r="G351" s="10"/>
      <c r="H351" s="10"/>
      <c r="I351" s="10"/>
      <c r="J351" s="9"/>
      <c r="K351" s="9"/>
      <c r="L351" s="9"/>
      <c r="M351" s="9"/>
      <c r="N351" s="9"/>
    </row>
    <row r="352" spans="2:14" x14ac:dyDescent="0.25">
      <c r="B352" s="10"/>
      <c r="C352" s="10"/>
      <c r="D352" s="10"/>
      <c r="E352" s="10"/>
      <c r="F352" s="10"/>
      <c r="G352" s="10"/>
      <c r="H352" s="10"/>
      <c r="I352" s="10"/>
      <c r="J352" s="9"/>
      <c r="K352" s="9"/>
      <c r="L352" s="9"/>
      <c r="M352" s="9"/>
      <c r="N352" s="9"/>
    </row>
    <row r="353" spans="2:14" x14ac:dyDescent="0.25">
      <c r="B353" s="10"/>
      <c r="C353" s="10"/>
      <c r="D353" s="10"/>
      <c r="E353" s="10"/>
      <c r="F353" s="10"/>
      <c r="G353" s="10"/>
      <c r="H353" s="10"/>
      <c r="I353" s="10"/>
      <c r="J353" s="9"/>
      <c r="K353" s="9"/>
      <c r="L353" s="9"/>
      <c r="M353" s="9"/>
      <c r="N353" s="9"/>
    </row>
    <row r="354" spans="2:14" x14ac:dyDescent="0.25">
      <c r="B354" s="10"/>
      <c r="C354" s="10"/>
      <c r="D354" s="10"/>
      <c r="E354" s="10"/>
      <c r="F354" s="10"/>
      <c r="G354" s="10"/>
      <c r="H354" s="10"/>
      <c r="I354" s="10"/>
      <c r="J354" s="9"/>
      <c r="K354" s="9"/>
      <c r="L354" s="9"/>
      <c r="M354" s="9"/>
      <c r="N354" s="9"/>
    </row>
    <row r="355" spans="2:14" x14ac:dyDescent="0.25">
      <c r="B355" s="10"/>
      <c r="C355" s="10"/>
      <c r="D355" s="10"/>
      <c r="E355" s="10"/>
      <c r="F355" s="10"/>
      <c r="G355" s="10"/>
      <c r="H355" s="10"/>
      <c r="I355" s="10"/>
      <c r="J355" s="9"/>
      <c r="K355" s="9"/>
      <c r="L355" s="9"/>
      <c r="M355" s="9"/>
      <c r="N355" s="9"/>
    </row>
    <row r="356" spans="2:14" x14ac:dyDescent="0.25">
      <c r="B356" s="10"/>
      <c r="C356" s="10"/>
      <c r="D356" s="10"/>
      <c r="E356" s="10"/>
      <c r="F356" s="10"/>
      <c r="G356" s="10"/>
      <c r="H356" s="10"/>
      <c r="I356" s="10"/>
      <c r="J356" s="9"/>
      <c r="K356" s="9"/>
      <c r="L356" s="9"/>
      <c r="M356" s="9"/>
      <c r="N356" s="9"/>
    </row>
    <row r="357" spans="2:14" x14ac:dyDescent="0.25">
      <c r="B357" s="10"/>
      <c r="C357" s="10"/>
      <c r="D357" s="10"/>
      <c r="E357" s="10"/>
      <c r="F357" s="10"/>
      <c r="G357" s="10"/>
      <c r="H357" s="10"/>
      <c r="I357" s="10"/>
      <c r="J357" s="9"/>
      <c r="K357" s="9"/>
      <c r="L357" s="9"/>
      <c r="M357" s="9"/>
      <c r="N357" s="9"/>
    </row>
    <row r="358" spans="2:14" x14ac:dyDescent="0.25">
      <c r="B358" s="10"/>
      <c r="C358" s="10"/>
      <c r="D358" s="10"/>
      <c r="E358" s="10"/>
      <c r="F358" s="10"/>
      <c r="G358" s="10"/>
      <c r="H358" s="10"/>
      <c r="I358" s="10"/>
      <c r="J358" s="9"/>
      <c r="K358" s="9"/>
      <c r="L358" s="9"/>
      <c r="M358" s="9"/>
      <c r="N358" s="9"/>
    </row>
    <row r="359" spans="2:14" x14ac:dyDescent="0.25">
      <c r="B359" s="10"/>
      <c r="C359" s="10"/>
      <c r="D359" s="10"/>
      <c r="E359" s="10"/>
      <c r="F359" s="10"/>
      <c r="G359" s="10"/>
      <c r="H359" s="10"/>
      <c r="I359" s="10"/>
      <c r="J359" s="9"/>
      <c r="K359" s="9"/>
      <c r="L359" s="9"/>
      <c r="M359" s="9"/>
      <c r="N359" s="9"/>
    </row>
    <row r="360" spans="2:14" x14ac:dyDescent="0.25">
      <c r="B360" s="10"/>
      <c r="C360" s="10"/>
      <c r="D360" s="10"/>
      <c r="E360" s="10"/>
      <c r="F360" s="10"/>
      <c r="G360" s="10"/>
      <c r="H360" s="10"/>
      <c r="I360" s="10"/>
      <c r="J360" s="9"/>
      <c r="K360" s="9"/>
      <c r="L360" s="9"/>
      <c r="M360" s="9"/>
      <c r="N360" s="9"/>
    </row>
    <row r="361" spans="2:14" x14ac:dyDescent="0.25">
      <c r="B361" s="10"/>
      <c r="C361" s="10"/>
      <c r="D361" s="10"/>
      <c r="E361" s="10"/>
      <c r="F361" s="10"/>
      <c r="G361" s="10"/>
      <c r="H361" s="10"/>
      <c r="I361" s="10"/>
      <c r="J361" s="9"/>
      <c r="K361" s="9"/>
      <c r="L361" s="9"/>
      <c r="M361" s="9"/>
      <c r="N361" s="9"/>
    </row>
    <row r="362" spans="2:14" x14ac:dyDescent="0.25">
      <c r="B362" s="10"/>
      <c r="C362" s="10"/>
      <c r="D362" s="10"/>
      <c r="E362" s="10"/>
      <c r="F362" s="10"/>
      <c r="G362" s="10"/>
      <c r="H362" s="10"/>
      <c r="I362" s="10"/>
      <c r="J362" s="9"/>
      <c r="K362" s="9"/>
      <c r="L362" s="9"/>
      <c r="M362" s="9"/>
      <c r="N362" s="9"/>
    </row>
    <row r="363" spans="2:14" x14ac:dyDescent="0.25">
      <c r="B363" s="10"/>
      <c r="C363" s="10"/>
      <c r="D363" s="10"/>
      <c r="E363" s="10"/>
      <c r="F363" s="10"/>
      <c r="G363" s="10"/>
      <c r="H363" s="10"/>
      <c r="I363" s="10"/>
      <c r="J363" s="9"/>
      <c r="K363" s="9"/>
      <c r="L363" s="9"/>
      <c r="M363" s="9"/>
      <c r="N363" s="9"/>
    </row>
    <row r="364" spans="2:14" x14ac:dyDescent="0.25">
      <c r="B364" s="10"/>
      <c r="C364" s="10"/>
      <c r="D364" s="10"/>
      <c r="E364" s="10"/>
      <c r="F364" s="10"/>
      <c r="G364" s="10"/>
      <c r="H364" s="10"/>
      <c r="I364" s="10"/>
      <c r="J364" s="9"/>
      <c r="K364" s="9"/>
      <c r="L364" s="9"/>
      <c r="M364" s="9"/>
      <c r="N364" s="9"/>
    </row>
    <row r="365" spans="2:14" x14ac:dyDescent="0.25">
      <c r="B365" s="10"/>
      <c r="C365" s="10"/>
      <c r="D365" s="10"/>
      <c r="E365" s="10"/>
      <c r="F365" s="10"/>
      <c r="G365" s="10"/>
      <c r="H365" s="10"/>
      <c r="I365" s="10"/>
      <c r="J365" s="9"/>
      <c r="K365" s="9"/>
      <c r="L365" s="9"/>
      <c r="M365" s="9"/>
      <c r="N365" s="9"/>
    </row>
    <row r="366" spans="2:14" x14ac:dyDescent="0.25">
      <c r="B366" s="10"/>
      <c r="C366" s="10"/>
      <c r="D366" s="10"/>
      <c r="E366" s="10"/>
      <c r="F366" s="10"/>
      <c r="G366" s="10"/>
      <c r="H366" s="10"/>
      <c r="I366" s="10"/>
      <c r="J366" s="9"/>
      <c r="K366" s="9"/>
      <c r="L366" s="9"/>
      <c r="M366" s="9"/>
      <c r="N366" s="9"/>
    </row>
    <row r="367" spans="2:14" x14ac:dyDescent="0.25">
      <c r="B367" s="10"/>
      <c r="C367" s="10"/>
      <c r="D367" s="10"/>
      <c r="E367" s="10"/>
      <c r="F367" s="10"/>
      <c r="G367" s="10"/>
      <c r="H367" s="10"/>
      <c r="I367" s="10"/>
      <c r="J367" s="9"/>
      <c r="K367" s="9"/>
      <c r="L367" s="9"/>
      <c r="M367" s="9"/>
      <c r="N367" s="9"/>
    </row>
    <row r="368" spans="2:14" x14ac:dyDescent="0.25">
      <c r="B368" s="10"/>
      <c r="C368" s="10"/>
      <c r="D368" s="10"/>
      <c r="E368" s="10"/>
      <c r="F368" s="10"/>
      <c r="G368" s="10"/>
      <c r="H368" s="10"/>
      <c r="I368" s="10"/>
      <c r="J368" s="9"/>
      <c r="K368" s="9"/>
      <c r="L368" s="9"/>
      <c r="M368" s="9"/>
      <c r="N368" s="9"/>
    </row>
    <row r="369" spans="2:14" x14ac:dyDescent="0.25">
      <c r="B369" s="10"/>
      <c r="C369" s="10"/>
      <c r="D369" s="10"/>
      <c r="E369" s="10"/>
      <c r="F369" s="10"/>
      <c r="G369" s="10"/>
      <c r="H369" s="10"/>
      <c r="I369" s="10"/>
      <c r="J369" s="9"/>
      <c r="K369" s="9"/>
      <c r="L369" s="9"/>
      <c r="M369" s="9"/>
      <c r="N369" s="9"/>
    </row>
    <row r="370" spans="2:14" x14ac:dyDescent="0.25">
      <c r="B370" s="10"/>
      <c r="C370" s="10"/>
      <c r="D370" s="10"/>
      <c r="E370" s="10"/>
      <c r="F370" s="10"/>
      <c r="G370" s="10"/>
      <c r="H370" s="10"/>
      <c r="I370" s="10"/>
      <c r="J370" s="9"/>
      <c r="K370" s="9"/>
      <c r="L370" s="9"/>
      <c r="M370" s="9"/>
      <c r="N370" s="9"/>
    </row>
    <row r="371" spans="2:14" x14ac:dyDescent="0.25">
      <c r="B371" s="10"/>
      <c r="C371" s="10"/>
      <c r="D371" s="10"/>
      <c r="E371" s="10"/>
      <c r="F371" s="10"/>
      <c r="G371" s="10"/>
      <c r="H371" s="10"/>
      <c r="I371" s="10"/>
      <c r="J371" s="9"/>
      <c r="K371" s="9"/>
      <c r="L371" s="9"/>
      <c r="M371" s="9"/>
      <c r="N371" s="9"/>
    </row>
    <row r="372" spans="2:14" x14ac:dyDescent="0.25">
      <c r="B372" s="10"/>
      <c r="C372" s="10"/>
      <c r="D372" s="10"/>
      <c r="E372" s="10"/>
      <c r="F372" s="10"/>
      <c r="G372" s="10"/>
      <c r="H372" s="10"/>
      <c r="I372" s="10"/>
      <c r="J372" s="9"/>
      <c r="K372" s="9"/>
      <c r="L372" s="9"/>
      <c r="M372" s="9"/>
      <c r="N372" s="9"/>
    </row>
    <row r="373" spans="2:14" x14ac:dyDescent="0.25">
      <c r="B373" s="10"/>
      <c r="C373" s="10"/>
      <c r="D373" s="10"/>
      <c r="E373" s="10"/>
      <c r="F373" s="10"/>
      <c r="G373" s="10"/>
      <c r="H373" s="10"/>
      <c r="I373" s="10"/>
      <c r="J373" s="9"/>
      <c r="K373" s="9"/>
      <c r="L373" s="9"/>
      <c r="M373" s="9"/>
      <c r="N373" s="9"/>
    </row>
    <row r="374" spans="2:14" x14ac:dyDescent="0.25">
      <c r="B374" s="10"/>
      <c r="C374" s="10"/>
      <c r="D374" s="10"/>
      <c r="E374" s="10"/>
      <c r="F374" s="10"/>
      <c r="G374" s="10"/>
      <c r="H374" s="10"/>
      <c r="I374" s="10"/>
      <c r="J374" s="9"/>
      <c r="K374" s="9"/>
      <c r="L374" s="9"/>
      <c r="M374" s="9"/>
      <c r="N374" s="9"/>
    </row>
    <row r="375" spans="2:14" x14ac:dyDescent="0.25">
      <c r="B375" s="10"/>
      <c r="C375" s="10"/>
      <c r="D375" s="10"/>
      <c r="E375" s="10"/>
      <c r="F375" s="10"/>
      <c r="G375" s="10"/>
      <c r="H375" s="10"/>
      <c r="I375" s="10"/>
      <c r="J375" s="9"/>
      <c r="K375" s="9"/>
      <c r="L375" s="9"/>
      <c r="M375" s="9"/>
      <c r="N375" s="9"/>
    </row>
    <row r="376" spans="2:14" x14ac:dyDescent="0.25">
      <c r="B376" s="10"/>
      <c r="C376" s="10"/>
      <c r="D376" s="10"/>
      <c r="E376" s="10"/>
      <c r="F376" s="10"/>
      <c r="G376" s="10"/>
      <c r="H376" s="10"/>
      <c r="I376" s="10"/>
      <c r="J376" s="9"/>
      <c r="K376" s="9"/>
      <c r="L376" s="9"/>
      <c r="M376" s="9"/>
      <c r="N376" s="9"/>
    </row>
    <row r="377" spans="2:14" x14ac:dyDescent="0.25">
      <c r="B377" s="10"/>
      <c r="C377" s="10"/>
      <c r="D377" s="10"/>
      <c r="E377" s="10"/>
      <c r="F377" s="10"/>
      <c r="G377" s="10"/>
      <c r="H377" s="10"/>
      <c r="I377" s="10"/>
      <c r="J377" s="9"/>
      <c r="K377" s="9"/>
      <c r="L377" s="9"/>
      <c r="M377" s="9"/>
      <c r="N377" s="9"/>
    </row>
    <row r="378" spans="2:14" x14ac:dyDescent="0.25">
      <c r="B378" s="10"/>
      <c r="C378" s="10"/>
      <c r="D378" s="10"/>
      <c r="E378" s="10"/>
      <c r="F378" s="10"/>
      <c r="G378" s="10"/>
      <c r="H378" s="10"/>
      <c r="I378" s="10"/>
      <c r="J378" s="9"/>
      <c r="K378" s="9"/>
      <c r="L378" s="9"/>
      <c r="M378" s="9"/>
      <c r="N378" s="9"/>
    </row>
    <row r="379" spans="2:14" x14ac:dyDescent="0.25">
      <c r="B379" s="10"/>
      <c r="C379" s="10"/>
      <c r="D379" s="10"/>
      <c r="E379" s="10"/>
      <c r="F379" s="10"/>
      <c r="G379" s="10"/>
      <c r="H379" s="10"/>
      <c r="I379" s="10"/>
      <c r="J379" s="9"/>
      <c r="K379" s="9"/>
      <c r="L379" s="9"/>
      <c r="M379" s="9"/>
      <c r="N379" s="9"/>
    </row>
    <row r="380" spans="2:14" x14ac:dyDescent="0.25">
      <c r="B380" s="10"/>
      <c r="C380" s="10"/>
      <c r="D380" s="10"/>
      <c r="E380" s="10"/>
      <c r="F380" s="10"/>
      <c r="G380" s="10"/>
      <c r="H380" s="10"/>
      <c r="I380" s="10"/>
      <c r="J380" s="9"/>
      <c r="K380" s="9"/>
      <c r="L380" s="9"/>
      <c r="M380" s="9"/>
      <c r="N380" s="9"/>
    </row>
    <row r="381" spans="2:14" x14ac:dyDescent="0.25">
      <c r="B381" s="10"/>
      <c r="C381" s="10"/>
      <c r="D381" s="10"/>
      <c r="E381" s="10"/>
      <c r="F381" s="10"/>
      <c r="G381" s="10"/>
      <c r="H381" s="10"/>
      <c r="I381" s="10"/>
      <c r="J381" s="9"/>
      <c r="K381" s="9"/>
      <c r="L381" s="9"/>
      <c r="M381" s="9"/>
      <c r="N381" s="9"/>
    </row>
    <row r="382" spans="2:14" x14ac:dyDescent="0.25">
      <c r="B382" s="10"/>
      <c r="C382" s="10"/>
      <c r="D382" s="10"/>
      <c r="E382" s="10"/>
      <c r="F382" s="10"/>
      <c r="G382" s="10"/>
      <c r="H382" s="10"/>
      <c r="I382" s="10"/>
      <c r="J382" s="9"/>
      <c r="K382" s="9"/>
      <c r="L382" s="9"/>
      <c r="M382" s="9"/>
      <c r="N382" s="9"/>
    </row>
    <row r="383" spans="2:14" x14ac:dyDescent="0.25">
      <c r="B383" s="10"/>
      <c r="C383" s="10"/>
      <c r="D383" s="10"/>
      <c r="E383" s="10"/>
      <c r="F383" s="10"/>
      <c r="G383" s="10"/>
      <c r="H383" s="10"/>
      <c r="I383" s="10"/>
      <c r="J383" s="9"/>
      <c r="K383" s="9"/>
      <c r="L383" s="9"/>
      <c r="M383" s="9"/>
      <c r="N383" s="9"/>
    </row>
    <row r="384" spans="2:14" x14ac:dyDescent="0.25">
      <c r="B384" s="10"/>
      <c r="C384" s="10"/>
      <c r="D384" s="10"/>
      <c r="E384" s="10"/>
      <c r="F384" s="10"/>
      <c r="G384" s="10"/>
      <c r="H384" s="10"/>
      <c r="I384" s="10"/>
      <c r="J384" s="9"/>
      <c r="K384" s="9"/>
      <c r="L384" s="9"/>
      <c r="M384" s="9"/>
      <c r="N384" s="9"/>
    </row>
    <row r="385" spans="2:14" x14ac:dyDescent="0.25">
      <c r="B385" s="10"/>
      <c r="C385" s="10"/>
      <c r="D385" s="10"/>
      <c r="E385" s="10"/>
      <c r="F385" s="10"/>
      <c r="G385" s="10"/>
      <c r="H385" s="10"/>
      <c r="I385" s="10"/>
      <c r="J385" s="9"/>
      <c r="K385" s="9"/>
      <c r="L385" s="9"/>
      <c r="M385" s="9"/>
      <c r="N385" s="9"/>
    </row>
    <row r="386" spans="2:14" x14ac:dyDescent="0.25">
      <c r="B386" s="10"/>
      <c r="C386" s="10"/>
      <c r="D386" s="10"/>
      <c r="E386" s="10"/>
      <c r="F386" s="10"/>
      <c r="G386" s="10"/>
      <c r="H386" s="10"/>
      <c r="I386" s="10"/>
      <c r="J386" s="9"/>
      <c r="K386" s="9"/>
      <c r="L386" s="9"/>
      <c r="M386" s="9"/>
      <c r="N386" s="9"/>
    </row>
    <row r="387" spans="2:14" x14ac:dyDescent="0.25">
      <c r="B387" s="10"/>
      <c r="C387" s="10"/>
      <c r="D387" s="10"/>
      <c r="E387" s="10"/>
      <c r="F387" s="10"/>
      <c r="G387" s="10"/>
      <c r="H387" s="10"/>
      <c r="I387" s="10"/>
      <c r="J387" s="9"/>
      <c r="K387" s="9"/>
      <c r="L387" s="9"/>
      <c r="M387" s="9"/>
      <c r="N387" s="9"/>
    </row>
    <row r="388" spans="2:14" x14ac:dyDescent="0.25">
      <c r="B388" s="10"/>
      <c r="C388" s="10"/>
      <c r="D388" s="10"/>
      <c r="E388" s="10"/>
      <c r="F388" s="10"/>
      <c r="G388" s="10"/>
      <c r="H388" s="10"/>
      <c r="I388" s="10"/>
      <c r="J388" s="9"/>
      <c r="K388" s="9"/>
      <c r="L388" s="9"/>
      <c r="M388" s="9"/>
      <c r="N388" s="9"/>
    </row>
    <row r="389" spans="2:14" x14ac:dyDescent="0.25">
      <c r="B389" s="10"/>
      <c r="C389" s="10"/>
      <c r="D389" s="10"/>
      <c r="E389" s="10"/>
      <c r="F389" s="10"/>
      <c r="G389" s="10"/>
      <c r="H389" s="10"/>
      <c r="I389" s="10"/>
      <c r="J389" s="9"/>
      <c r="K389" s="9"/>
      <c r="L389" s="9"/>
      <c r="M389" s="9"/>
      <c r="N389" s="9"/>
    </row>
    <row r="390" spans="2:14" x14ac:dyDescent="0.25">
      <c r="B390" s="10"/>
      <c r="C390" s="10"/>
      <c r="D390" s="10"/>
      <c r="E390" s="10"/>
      <c r="F390" s="10"/>
      <c r="G390" s="10"/>
      <c r="H390" s="10"/>
      <c r="I390" s="10"/>
      <c r="J390" s="9"/>
      <c r="K390" s="9"/>
      <c r="L390" s="9"/>
      <c r="M390" s="9"/>
      <c r="N390" s="9"/>
    </row>
    <row r="391" spans="2:14" x14ac:dyDescent="0.25">
      <c r="B391" s="10"/>
      <c r="C391" s="10"/>
      <c r="D391" s="10"/>
      <c r="E391" s="10"/>
      <c r="F391" s="10"/>
      <c r="G391" s="10"/>
      <c r="H391" s="10"/>
      <c r="I391" s="10"/>
      <c r="J391" s="9"/>
      <c r="K391" s="9"/>
      <c r="L391" s="9"/>
      <c r="M391" s="9"/>
      <c r="N391" s="9"/>
    </row>
    <row r="392" spans="2:14" x14ac:dyDescent="0.25">
      <c r="B392" s="10"/>
      <c r="C392" s="10"/>
      <c r="D392" s="10"/>
      <c r="E392" s="10"/>
      <c r="F392" s="10"/>
      <c r="G392" s="10"/>
      <c r="H392" s="10"/>
      <c r="I392" s="10"/>
      <c r="J392" s="9"/>
      <c r="K392" s="9"/>
      <c r="L392" s="9"/>
      <c r="M392" s="9"/>
      <c r="N392" s="9"/>
    </row>
    <row r="393" spans="2:14" x14ac:dyDescent="0.25">
      <c r="B393" s="10"/>
      <c r="C393" s="10"/>
      <c r="D393" s="10"/>
      <c r="E393" s="10"/>
      <c r="F393" s="10"/>
      <c r="G393" s="10"/>
      <c r="H393" s="10"/>
      <c r="I393" s="10"/>
      <c r="J393" s="9"/>
      <c r="K393" s="9"/>
      <c r="L393" s="9"/>
      <c r="M393" s="9"/>
      <c r="N393" s="9"/>
    </row>
    <row r="394" spans="2:14" x14ac:dyDescent="0.25">
      <c r="B394" s="10"/>
      <c r="C394" s="10"/>
      <c r="D394" s="10"/>
      <c r="E394" s="10"/>
      <c r="F394" s="10"/>
      <c r="G394" s="10"/>
      <c r="H394" s="10"/>
      <c r="I394" s="10"/>
      <c r="J394" s="9"/>
      <c r="K394" s="9"/>
      <c r="L394" s="9"/>
      <c r="M394" s="9"/>
      <c r="N394" s="9"/>
    </row>
    <row r="395" spans="2:14" x14ac:dyDescent="0.25">
      <c r="B395" s="10"/>
      <c r="C395" s="10"/>
      <c r="D395" s="10"/>
      <c r="E395" s="10"/>
      <c r="F395" s="10"/>
      <c r="G395" s="10"/>
      <c r="H395" s="10"/>
      <c r="I395" s="10"/>
      <c r="J395" s="9"/>
      <c r="K395" s="9"/>
      <c r="L395" s="9"/>
      <c r="M395" s="9"/>
      <c r="N395" s="9"/>
    </row>
    <row r="396" spans="2:14" x14ac:dyDescent="0.25">
      <c r="B396" s="10"/>
      <c r="C396" s="10"/>
      <c r="D396" s="10"/>
      <c r="E396" s="10"/>
      <c r="F396" s="10"/>
      <c r="G396" s="10"/>
      <c r="H396" s="10"/>
      <c r="I396" s="10"/>
      <c r="J396" s="9"/>
      <c r="K396" s="9"/>
      <c r="L396" s="9"/>
      <c r="M396" s="9"/>
      <c r="N396" s="9"/>
    </row>
    <row r="397" spans="2:14" x14ac:dyDescent="0.25">
      <c r="B397" s="10"/>
      <c r="C397" s="10"/>
      <c r="D397" s="10"/>
      <c r="E397" s="10"/>
      <c r="F397" s="10"/>
      <c r="G397" s="10"/>
      <c r="H397" s="10"/>
      <c r="I397" s="10"/>
      <c r="J397" s="9"/>
      <c r="K397" s="9"/>
      <c r="L397" s="9"/>
      <c r="M397" s="9"/>
      <c r="N397" s="9"/>
    </row>
    <row r="398" spans="2:14" x14ac:dyDescent="0.25">
      <c r="B398" s="10"/>
      <c r="C398" s="10"/>
      <c r="D398" s="10"/>
      <c r="E398" s="10"/>
      <c r="F398" s="10"/>
      <c r="G398" s="10"/>
      <c r="H398" s="10"/>
      <c r="I398" s="10"/>
      <c r="J398" s="9"/>
      <c r="K398" s="9"/>
      <c r="L398" s="9"/>
      <c r="M398" s="9"/>
      <c r="N398" s="9"/>
    </row>
    <row r="399" spans="2:14" x14ac:dyDescent="0.25">
      <c r="B399" s="10"/>
      <c r="C399" s="10"/>
      <c r="D399" s="10"/>
      <c r="E399" s="10"/>
      <c r="F399" s="10"/>
      <c r="G399" s="10"/>
      <c r="H399" s="10"/>
      <c r="I399" s="10"/>
      <c r="J399" s="9"/>
      <c r="K399" s="9"/>
      <c r="L399" s="9"/>
      <c r="M399" s="9"/>
      <c r="N399" s="9"/>
    </row>
    <row r="400" spans="2:14" x14ac:dyDescent="0.25">
      <c r="B400" s="10"/>
      <c r="C400" s="10"/>
      <c r="D400" s="10"/>
      <c r="E400" s="10"/>
      <c r="F400" s="10"/>
      <c r="G400" s="10"/>
      <c r="H400" s="10"/>
      <c r="I400" s="10"/>
      <c r="J400" s="9"/>
      <c r="K400" s="9"/>
      <c r="L400" s="9"/>
      <c r="M400" s="9"/>
      <c r="N400" s="9"/>
    </row>
    <row r="401" spans="2:14" x14ac:dyDescent="0.25">
      <c r="B401" s="10"/>
      <c r="C401" s="10"/>
      <c r="D401" s="10"/>
      <c r="E401" s="10"/>
      <c r="F401" s="10"/>
      <c r="G401" s="10"/>
      <c r="H401" s="10"/>
      <c r="I401" s="10"/>
      <c r="J401" s="9"/>
      <c r="K401" s="9"/>
      <c r="L401" s="9"/>
      <c r="M401" s="9"/>
      <c r="N401" s="9"/>
    </row>
    <row r="402" spans="2:14" x14ac:dyDescent="0.25">
      <c r="B402" s="10"/>
      <c r="C402" s="10"/>
      <c r="D402" s="10"/>
      <c r="E402" s="10"/>
      <c r="F402" s="10"/>
      <c r="G402" s="10"/>
      <c r="H402" s="10"/>
      <c r="I402" s="10"/>
      <c r="J402" s="9"/>
      <c r="K402" s="9"/>
      <c r="L402" s="9"/>
      <c r="M402" s="9"/>
      <c r="N402" s="9"/>
    </row>
    <row r="403" spans="2:14" x14ac:dyDescent="0.25">
      <c r="B403" s="10"/>
      <c r="C403" s="10"/>
      <c r="D403" s="10"/>
      <c r="E403" s="10"/>
      <c r="F403" s="10"/>
      <c r="G403" s="10"/>
      <c r="H403" s="10"/>
      <c r="I403" s="10"/>
      <c r="J403" s="9"/>
      <c r="K403" s="9"/>
      <c r="L403" s="9"/>
      <c r="M403" s="9"/>
      <c r="N403" s="9"/>
    </row>
    <row r="404" spans="2:14" x14ac:dyDescent="0.25">
      <c r="B404" s="10"/>
      <c r="C404" s="10"/>
      <c r="D404" s="10"/>
      <c r="E404" s="10"/>
      <c r="F404" s="10"/>
      <c r="G404" s="10"/>
      <c r="H404" s="10"/>
      <c r="I404" s="10"/>
      <c r="J404" s="9"/>
      <c r="K404" s="9"/>
      <c r="L404" s="9"/>
      <c r="M404" s="9"/>
      <c r="N404" s="9"/>
    </row>
    <row r="405" spans="2:14" x14ac:dyDescent="0.25">
      <c r="B405" s="10"/>
      <c r="C405" s="10"/>
      <c r="D405" s="10"/>
      <c r="E405" s="10"/>
      <c r="F405" s="10"/>
      <c r="G405" s="10"/>
      <c r="H405" s="10"/>
      <c r="I405" s="10"/>
      <c r="J405" s="9"/>
      <c r="K405" s="9"/>
      <c r="L405" s="9"/>
      <c r="M405" s="9"/>
      <c r="N405" s="9"/>
    </row>
    <row r="406" spans="2:14" x14ac:dyDescent="0.25">
      <c r="B406" s="10"/>
      <c r="C406" s="10"/>
      <c r="D406" s="10"/>
      <c r="E406" s="10"/>
      <c r="F406" s="10"/>
      <c r="G406" s="10"/>
      <c r="H406" s="10"/>
      <c r="I406" s="10"/>
      <c r="J406" s="9"/>
      <c r="K406" s="9"/>
      <c r="L406" s="9"/>
      <c r="M406" s="9"/>
      <c r="N406" s="9"/>
    </row>
    <row r="407" spans="2:14" x14ac:dyDescent="0.25">
      <c r="B407" s="10"/>
      <c r="C407" s="10"/>
      <c r="D407" s="10"/>
      <c r="E407" s="10"/>
      <c r="F407" s="10"/>
      <c r="G407" s="10"/>
      <c r="H407" s="10"/>
      <c r="I407" s="10"/>
      <c r="J407" s="9"/>
      <c r="K407" s="9"/>
      <c r="L407" s="9"/>
      <c r="M407" s="9"/>
      <c r="N407" s="9"/>
    </row>
    <row r="408" spans="2:14" x14ac:dyDescent="0.25">
      <c r="B408" s="10"/>
      <c r="C408" s="10"/>
      <c r="D408" s="10"/>
      <c r="E408" s="10"/>
      <c r="F408" s="10"/>
      <c r="G408" s="10"/>
      <c r="H408" s="10"/>
      <c r="I408" s="10"/>
      <c r="J408" s="9"/>
      <c r="K408" s="9"/>
      <c r="L408" s="9"/>
      <c r="M408" s="9"/>
      <c r="N408" s="9"/>
    </row>
    <row r="409" spans="2:14" x14ac:dyDescent="0.25">
      <c r="B409" s="10"/>
      <c r="C409" s="10"/>
      <c r="D409" s="10"/>
      <c r="E409" s="10"/>
      <c r="F409" s="10"/>
      <c r="G409" s="10"/>
      <c r="H409" s="10"/>
      <c r="I409" s="10"/>
      <c r="J409" s="9"/>
      <c r="K409" s="9"/>
      <c r="L409" s="9"/>
      <c r="M409" s="9"/>
      <c r="N409" s="9"/>
    </row>
    <row r="410" spans="2:14" x14ac:dyDescent="0.25">
      <c r="B410" s="10"/>
      <c r="C410" s="10"/>
      <c r="D410" s="10"/>
      <c r="E410" s="10"/>
      <c r="F410" s="10"/>
      <c r="G410" s="10"/>
      <c r="H410" s="10"/>
      <c r="I410" s="10"/>
      <c r="J410" s="9"/>
      <c r="K410" s="9"/>
      <c r="L410" s="9"/>
      <c r="M410" s="9"/>
      <c r="N410" s="9"/>
    </row>
    <row r="411" spans="2:14" x14ac:dyDescent="0.25">
      <c r="B411" s="10"/>
      <c r="C411" s="10"/>
      <c r="D411" s="10"/>
      <c r="E411" s="10"/>
      <c r="F411" s="10"/>
      <c r="G411" s="10"/>
      <c r="H411" s="10"/>
      <c r="I411" s="10"/>
      <c r="J411" s="9"/>
      <c r="K411" s="9"/>
      <c r="L411" s="9"/>
      <c r="M411" s="9"/>
      <c r="N411" s="9"/>
    </row>
    <row r="412" spans="2:14" x14ac:dyDescent="0.25">
      <c r="B412" s="10"/>
      <c r="C412" s="10"/>
      <c r="D412" s="10"/>
      <c r="E412" s="10"/>
      <c r="F412" s="10"/>
      <c r="G412" s="10"/>
      <c r="H412" s="10"/>
      <c r="I412" s="10"/>
      <c r="J412" s="9"/>
      <c r="K412" s="9"/>
      <c r="L412" s="9"/>
      <c r="M412" s="9"/>
      <c r="N412" s="9"/>
    </row>
    <row r="413" spans="2:14" x14ac:dyDescent="0.25">
      <c r="B413" s="10"/>
      <c r="C413" s="10"/>
      <c r="D413" s="10"/>
      <c r="E413" s="10"/>
      <c r="F413" s="10"/>
      <c r="G413" s="10"/>
      <c r="H413" s="10"/>
      <c r="I413" s="10"/>
      <c r="J413" s="9"/>
      <c r="K413" s="9"/>
      <c r="L413" s="9"/>
      <c r="M413" s="9"/>
      <c r="N413" s="9"/>
    </row>
    <row r="414" spans="2:14" x14ac:dyDescent="0.25">
      <c r="B414" s="10"/>
      <c r="C414" s="10"/>
      <c r="D414" s="10"/>
      <c r="E414" s="10"/>
      <c r="F414" s="10"/>
      <c r="G414" s="10"/>
      <c r="H414" s="10"/>
      <c r="I414" s="10"/>
      <c r="J414" s="9"/>
      <c r="K414" s="9"/>
      <c r="L414" s="9"/>
      <c r="M414" s="9"/>
      <c r="N414" s="9"/>
    </row>
    <row r="415" spans="2:14" x14ac:dyDescent="0.25">
      <c r="B415" s="10"/>
      <c r="C415" s="10"/>
      <c r="D415" s="10"/>
      <c r="E415" s="10"/>
      <c r="F415" s="10"/>
      <c r="G415" s="10"/>
      <c r="H415" s="10"/>
      <c r="I415" s="10"/>
      <c r="J415" s="9"/>
      <c r="K415" s="9"/>
      <c r="L415" s="9"/>
      <c r="M415" s="9"/>
      <c r="N415" s="9"/>
    </row>
    <row r="416" spans="2:14" x14ac:dyDescent="0.25">
      <c r="B416" s="10"/>
      <c r="C416" s="10"/>
      <c r="D416" s="10"/>
      <c r="E416" s="10"/>
      <c r="F416" s="10"/>
      <c r="G416" s="10"/>
      <c r="H416" s="10"/>
      <c r="I416" s="10"/>
      <c r="J416" s="9"/>
      <c r="K416" s="9"/>
      <c r="L416" s="9"/>
      <c r="M416" s="9"/>
      <c r="N416" s="9"/>
    </row>
    <row r="417" spans="2:14" x14ac:dyDescent="0.25">
      <c r="B417" s="10"/>
      <c r="C417" s="10"/>
      <c r="D417" s="10"/>
      <c r="E417" s="10"/>
      <c r="F417" s="10"/>
      <c r="G417" s="10"/>
      <c r="H417" s="10"/>
      <c r="I417" s="10"/>
      <c r="J417" s="9"/>
      <c r="K417" s="9"/>
      <c r="L417" s="9"/>
      <c r="M417" s="9"/>
      <c r="N417" s="9"/>
    </row>
    <row r="418" spans="2:14" x14ac:dyDescent="0.25">
      <c r="B418" s="10"/>
      <c r="C418" s="10"/>
      <c r="D418" s="10"/>
      <c r="E418" s="10"/>
      <c r="F418" s="10"/>
      <c r="G418" s="10"/>
      <c r="H418" s="10"/>
      <c r="I418" s="10"/>
      <c r="J418" s="9"/>
      <c r="K418" s="9"/>
      <c r="L418" s="9"/>
      <c r="M418" s="9"/>
      <c r="N418" s="9"/>
    </row>
    <row r="419" spans="2:14" x14ac:dyDescent="0.25">
      <c r="B419" s="10"/>
      <c r="C419" s="10"/>
      <c r="D419" s="10"/>
      <c r="E419" s="10"/>
      <c r="F419" s="10"/>
      <c r="G419" s="10"/>
      <c r="H419" s="10"/>
      <c r="I419" s="10"/>
      <c r="J419" s="9"/>
      <c r="K419" s="9"/>
      <c r="L419" s="9"/>
      <c r="M419" s="9"/>
      <c r="N419" s="9"/>
    </row>
    <row r="420" spans="2:14" x14ac:dyDescent="0.25">
      <c r="B420" s="10"/>
      <c r="C420" s="10"/>
      <c r="D420" s="10"/>
      <c r="E420" s="10"/>
      <c r="F420" s="10"/>
      <c r="G420" s="10"/>
      <c r="H420" s="10"/>
      <c r="I420" s="10"/>
      <c r="J420" s="9"/>
      <c r="K420" s="9"/>
      <c r="L420" s="9"/>
      <c r="M420" s="9"/>
      <c r="N420" s="9"/>
    </row>
    <row r="421" spans="2:14" x14ac:dyDescent="0.25">
      <c r="B421" s="10"/>
      <c r="C421" s="10"/>
      <c r="D421" s="10"/>
      <c r="E421" s="10"/>
      <c r="F421" s="10"/>
      <c r="G421" s="10"/>
      <c r="H421" s="10"/>
      <c r="I421" s="10"/>
      <c r="J421" s="9"/>
      <c r="K421" s="9"/>
      <c r="L421" s="9"/>
      <c r="M421" s="9"/>
      <c r="N421" s="9"/>
    </row>
    <row r="422" spans="2:14" x14ac:dyDescent="0.25">
      <c r="B422" s="10"/>
      <c r="C422" s="10"/>
      <c r="D422" s="10"/>
      <c r="E422" s="10"/>
      <c r="F422" s="10"/>
      <c r="G422" s="10"/>
      <c r="H422" s="10"/>
      <c r="I422" s="10"/>
      <c r="J422" s="9"/>
      <c r="K422" s="9"/>
      <c r="L422" s="9"/>
      <c r="M422" s="9"/>
      <c r="N422" s="9"/>
    </row>
    <row r="423" spans="2:14" x14ac:dyDescent="0.25">
      <c r="B423" s="10"/>
      <c r="C423" s="10"/>
      <c r="D423" s="10"/>
      <c r="E423" s="10"/>
      <c r="F423" s="10"/>
      <c r="G423" s="10"/>
      <c r="H423" s="10"/>
      <c r="I423" s="10"/>
      <c r="J423" s="9"/>
      <c r="K423" s="9"/>
      <c r="L423" s="9"/>
      <c r="M423" s="9"/>
      <c r="N423" s="9"/>
    </row>
    <row r="424" spans="2:14" x14ac:dyDescent="0.25">
      <c r="B424" s="10"/>
      <c r="C424" s="10"/>
      <c r="D424" s="10"/>
      <c r="E424" s="10"/>
      <c r="F424" s="10"/>
      <c r="G424" s="10"/>
      <c r="H424" s="10"/>
      <c r="I424" s="10"/>
      <c r="J424" s="9"/>
      <c r="K424" s="9"/>
      <c r="L424" s="9"/>
      <c r="M424" s="9"/>
      <c r="N424" s="9"/>
    </row>
    <row r="425" spans="2:14" x14ac:dyDescent="0.25">
      <c r="B425" s="10"/>
      <c r="C425" s="10"/>
      <c r="D425" s="10"/>
      <c r="E425" s="10"/>
      <c r="F425" s="10"/>
      <c r="G425" s="10"/>
      <c r="H425" s="10"/>
      <c r="I425" s="10"/>
      <c r="J425" s="9"/>
      <c r="K425" s="9"/>
      <c r="L425" s="9"/>
      <c r="M425" s="9"/>
      <c r="N425" s="9"/>
    </row>
    <row r="426" spans="2:14" x14ac:dyDescent="0.25">
      <c r="B426" s="10"/>
      <c r="C426" s="10"/>
      <c r="D426" s="10"/>
      <c r="E426" s="10"/>
      <c r="F426" s="10"/>
      <c r="G426" s="10"/>
      <c r="H426" s="10"/>
      <c r="I426" s="10"/>
      <c r="J426" s="9"/>
      <c r="K426" s="9"/>
      <c r="L426" s="9"/>
      <c r="M426" s="9"/>
      <c r="N426" s="9"/>
    </row>
    <row r="427" spans="2:14" x14ac:dyDescent="0.25">
      <c r="B427" s="10"/>
      <c r="C427" s="10"/>
      <c r="D427" s="10"/>
      <c r="E427" s="10"/>
      <c r="F427" s="10"/>
      <c r="G427" s="10"/>
      <c r="H427" s="10"/>
      <c r="I427" s="10"/>
      <c r="J427" s="9"/>
      <c r="K427" s="9"/>
      <c r="L427" s="9"/>
      <c r="M427" s="9"/>
      <c r="N427" s="9"/>
    </row>
    <row r="428" spans="2:14" x14ac:dyDescent="0.25">
      <c r="B428" s="10"/>
      <c r="C428" s="10"/>
      <c r="D428" s="10"/>
      <c r="E428" s="10"/>
      <c r="F428" s="10"/>
      <c r="G428" s="10"/>
      <c r="H428" s="10"/>
      <c r="I428" s="10"/>
      <c r="J428" s="9"/>
      <c r="K428" s="9"/>
      <c r="L428" s="9"/>
      <c r="M428" s="9"/>
      <c r="N428" s="9"/>
    </row>
    <row r="429" spans="2:14" x14ac:dyDescent="0.25">
      <c r="B429" s="10"/>
      <c r="C429" s="10"/>
      <c r="D429" s="10"/>
      <c r="E429" s="10"/>
      <c r="F429" s="10"/>
      <c r="G429" s="10"/>
      <c r="H429" s="10"/>
      <c r="I429" s="10"/>
      <c r="J429" s="9"/>
      <c r="K429" s="9"/>
      <c r="L429" s="9"/>
      <c r="M429" s="9"/>
      <c r="N429" s="9"/>
    </row>
    <row r="430" spans="2:14" x14ac:dyDescent="0.25">
      <c r="B430" s="10"/>
      <c r="C430" s="10"/>
      <c r="D430" s="10"/>
      <c r="E430" s="10"/>
      <c r="F430" s="10"/>
      <c r="G430" s="10"/>
      <c r="H430" s="10"/>
      <c r="I430" s="10"/>
      <c r="J430" s="9"/>
      <c r="K430" s="9"/>
      <c r="L430" s="9"/>
      <c r="M430" s="9"/>
      <c r="N430" s="9"/>
    </row>
    <row r="431" spans="2:14" x14ac:dyDescent="0.25">
      <c r="B431" s="10"/>
      <c r="C431" s="10"/>
      <c r="D431" s="10"/>
      <c r="E431" s="10"/>
      <c r="F431" s="10"/>
      <c r="G431" s="10"/>
      <c r="H431" s="10"/>
      <c r="I431" s="10"/>
      <c r="J431" s="9"/>
      <c r="K431" s="9"/>
      <c r="L431" s="9"/>
      <c r="M431" s="9"/>
      <c r="N431" s="9"/>
    </row>
    <row r="432" spans="2:14" x14ac:dyDescent="0.25">
      <c r="B432" s="10"/>
      <c r="C432" s="10"/>
      <c r="D432" s="10"/>
      <c r="E432" s="10"/>
      <c r="F432" s="10"/>
      <c r="G432" s="10"/>
      <c r="H432" s="10"/>
      <c r="I432" s="10"/>
      <c r="J432" s="9"/>
      <c r="K432" s="9"/>
      <c r="L432" s="9"/>
      <c r="M432" s="9"/>
      <c r="N432" s="9"/>
    </row>
    <row r="433" spans="2:14" x14ac:dyDescent="0.25">
      <c r="B433" s="10"/>
      <c r="C433" s="10"/>
      <c r="D433" s="10"/>
      <c r="E433" s="10"/>
      <c r="F433" s="10"/>
      <c r="G433" s="10"/>
      <c r="H433" s="10"/>
      <c r="I433" s="10"/>
      <c r="J433" s="9"/>
      <c r="K433" s="9"/>
      <c r="L433" s="9"/>
      <c r="M433" s="9"/>
      <c r="N433" s="9"/>
    </row>
    <row r="434" spans="2:14" x14ac:dyDescent="0.25">
      <c r="B434" s="10"/>
      <c r="C434" s="10"/>
      <c r="D434" s="10"/>
      <c r="E434" s="10"/>
      <c r="F434" s="10"/>
      <c r="G434" s="10"/>
      <c r="H434" s="10"/>
      <c r="I434" s="10"/>
      <c r="J434" s="9"/>
      <c r="K434" s="9"/>
      <c r="L434" s="9"/>
      <c r="M434" s="9"/>
      <c r="N434" s="9"/>
    </row>
    <row r="435" spans="2:14" x14ac:dyDescent="0.25">
      <c r="B435" s="10"/>
      <c r="C435" s="10"/>
      <c r="D435" s="10"/>
      <c r="E435" s="10"/>
      <c r="F435" s="10"/>
      <c r="G435" s="10"/>
      <c r="H435" s="10"/>
      <c r="I435" s="10"/>
      <c r="J435" s="9"/>
      <c r="K435" s="9"/>
      <c r="L435" s="9"/>
      <c r="M435" s="9"/>
      <c r="N435" s="9"/>
    </row>
    <row r="436" spans="2:14" x14ac:dyDescent="0.25">
      <c r="B436" s="10"/>
      <c r="C436" s="10"/>
      <c r="D436" s="10"/>
      <c r="E436" s="10"/>
      <c r="F436" s="10"/>
      <c r="G436" s="10"/>
      <c r="H436" s="10"/>
      <c r="I436" s="10"/>
      <c r="J436" s="9"/>
      <c r="K436" s="9"/>
      <c r="L436" s="9"/>
      <c r="M436" s="9"/>
      <c r="N436" s="9"/>
    </row>
    <row r="437" spans="2:14" x14ac:dyDescent="0.25">
      <c r="B437" s="10"/>
      <c r="C437" s="10"/>
      <c r="D437" s="10"/>
      <c r="E437" s="10"/>
      <c r="F437" s="10"/>
      <c r="G437" s="10"/>
      <c r="H437" s="10"/>
      <c r="I437" s="10"/>
      <c r="J437" s="9"/>
      <c r="K437" s="9"/>
      <c r="L437" s="9"/>
      <c r="M437" s="9"/>
      <c r="N437" s="9"/>
    </row>
    <row r="438" spans="2:14" x14ac:dyDescent="0.25">
      <c r="B438" s="10"/>
      <c r="C438" s="10"/>
      <c r="D438" s="10"/>
      <c r="E438" s="10"/>
      <c r="F438" s="10"/>
      <c r="G438" s="10"/>
      <c r="H438" s="10"/>
      <c r="I438" s="10"/>
      <c r="J438" s="9"/>
      <c r="K438" s="9"/>
      <c r="L438" s="9"/>
      <c r="M438" s="9"/>
      <c r="N438" s="9"/>
    </row>
    <row r="439" spans="2:14" x14ac:dyDescent="0.25">
      <c r="B439" s="10"/>
      <c r="C439" s="10"/>
      <c r="D439" s="10"/>
      <c r="E439" s="10"/>
      <c r="F439" s="10"/>
      <c r="G439" s="10"/>
      <c r="H439" s="10"/>
      <c r="I439" s="10"/>
      <c r="J439" s="9"/>
      <c r="K439" s="9"/>
      <c r="L439" s="9"/>
      <c r="M439" s="9"/>
      <c r="N439" s="9"/>
    </row>
    <row r="440" spans="2:14" x14ac:dyDescent="0.25">
      <c r="B440" s="10"/>
      <c r="C440" s="10"/>
      <c r="D440" s="10"/>
      <c r="E440" s="10"/>
      <c r="F440" s="10"/>
      <c r="G440" s="10"/>
      <c r="H440" s="10"/>
      <c r="I440" s="10"/>
      <c r="J440" s="9"/>
      <c r="K440" s="9"/>
      <c r="L440" s="9"/>
      <c r="M440" s="9"/>
      <c r="N440" s="9"/>
    </row>
    <row r="441" spans="2:14" x14ac:dyDescent="0.25">
      <c r="B441" s="10"/>
      <c r="C441" s="10"/>
      <c r="D441" s="10"/>
      <c r="E441" s="10"/>
      <c r="F441" s="10"/>
      <c r="G441" s="10"/>
      <c r="H441" s="10"/>
      <c r="I441" s="10"/>
      <c r="J441" s="9"/>
      <c r="K441" s="9"/>
      <c r="L441" s="9"/>
      <c r="M441" s="9"/>
      <c r="N441" s="9"/>
    </row>
    <row r="442" spans="2:14" x14ac:dyDescent="0.25">
      <c r="B442" s="10"/>
      <c r="C442" s="10"/>
      <c r="D442" s="10"/>
      <c r="E442" s="10"/>
      <c r="F442" s="10"/>
      <c r="G442" s="10"/>
      <c r="H442" s="10"/>
      <c r="I442" s="10"/>
      <c r="J442" s="9"/>
      <c r="K442" s="9"/>
      <c r="L442" s="9"/>
      <c r="M442" s="9"/>
      <c r="N442" s="9"/>
    </row>
    <row r="443" spans="2:14" x14ac:dyDescent="0.25">
      <c r="B443" s="10"/>
      <c r="C443" s="10"/>
      <c r="D443" s="10"/>
      <c r="E443" s="10"/>
      <c r="F443" s="10"/>
      <c r="G443" s="10"/>
      <c r="H443" s="10"/>
      <c r="I443" s="10"/>
      <c r="J443" s="9"/>
      <c r="K443" s="9"/>
      <c r="L443" s="9"/>
      <c r="M443" s="9"/>
      <c r="N443" s="9"/>
    </row>
    <row r="444" spans="2:14" x14ac:dyDescent="0.25">
      <c r="B444" s="10"/>
      <c r="C444" s="10"/>
      <c r="D444" s="10"/>
      <c r="E444" s="10"/>
      <c r="F444" s="10"/>
      <c r="G444" s="10"/>
      <c r="H444" s="10"/>
      <c r="I444" s="10"/>
      <c r="J444" s="9"/>
      <c r="K444" s="9"/>
      <c r="L444" s="9"/>
      <c r="M444" s="9"/>
      <c r="N444" s="9"/>
    </row>
    <row r="445" spans="2:14" x14ac:dyDescent="0.25">
      <c r="B445" s="10"/>
      <c r="C445" s="10"/>
      <c r="D445" s="10"/>
      <c r="E445" s="10"/>
      <c r="F445" s="10"/>
      <c r="G445" s="10"/>
      <c r="H445" s="10"/>
      <c r="I445" s="10"/>
      <c r="J445" s="9"/>
      <c r="K445" s="9"/>
      <c r="L445" s="9"/>
      <c r="M445" s="9"/>
      <c r="N445" s="9"/>
    </row>
    <row r="446" spans="2:14" x14ac:dyDescent="0.25">
      <c r="B446" s="10"/>
      <c r="C446" s="10"/>
      <c r="D446" s="10"/>
      <c r="E446" s="10"/>
      <c r="F446" s="10"/>
      <c r="G446" s="10"/>
      <c r="H446" s="10"/>
      <c r="I446" s="10"/>
      <c r="J446" s="9"/>
      <c r="K446" s="9"/>
      <c r="L446" s="9"/>
      <c r="M446" s="9"/>
      <c r="N446" s="9"/>
    </row>
    <row r="447" spans="2:14" x14ac:dyDescent="0.25">
      <c r="B447" s="10"/>
      <c r="C447" s="10"/>
      <c r="D447" s="10"/>
      <c r="E447" s="10"/>
      <c r="F447" s="10"/>
      <c r="G447" s="10"/>
      <c r="H447" s="10"/>
      <c r="I447" s="10"/>
      <c r="J447" s="9"/>
      <c r="K447" s="9"/>
      <c r="L447" s="9"/>
      <c r="M447" s="9"/>
      <c r="N447" s="9"/>
    </row>
    <row r="448" spans="2:14" x14ac:dyDescent="0.25">
      <c r="B448" s="10"/>
      <c r="C448" s="10"/>
      <c r="D448" s="10"/>
      <c r="E448" s="10"/>
      <c r="F448" s="10"/>
      <c r="G448" s="10"/>
      <c r="H448" s="10"/>
      <c r="I448" s="10"/>
      <c r="J448" s="9"/>
      <c r="K448" s="9"/>
      <c r="L448" s="9"/>
      <c r="M448" s="9"/>
      <c r="N448" s="9"/>
    </row>
    <row r="449" spans="2:14" x14ac:dyDescent="0.25">
      <c r="B449" s="10"/>
      <c r="C449" s="10"/>
      <c r="D449" s="10"/>
      <c r="E449" s="10"/>
      <c r="F449" s="10"/>
      <c r="G449" s="10"/>
      <c r="H449" s="10"/>
      <c r="I449" s="10"/>
      <c r="J449" s="9"/>
      <c r="K449" s="9"/>
      <c r="L449" s="9"/>
      <c r="M449" s="9"/>
      <c r="N449" s="9"/>
    </row>
    <row r="450" spans="2:14" x14ac:dyDescent="0.25">
      <c r="B450" s="10"/>
      <c r="C450" s="10"/>
      <c r="D450" s="10"/>
      <c r="E450" s="10"/>
      <c r="F450" s="10"/>
      <c r="G450" s="10"/>
      <c r="H450" s="10"/>
      <c r="I450" s="10"/>
      <c r="J450" s="9"/>
      <c r="K450" s="9"/>
      <c r="L450" s="9"/>
      <c r="M450" s="9"/>
      <c r="N450" s="9"/>
    </row>
    <row r="451" spans="2:14" x14ac:dyDescent="0.25">
      <c r="B451" s="10"/>
      <c r="C451" s="10"/>
      <c r="D451" s="10"/>
      <c r="E451" s="10"/>
      <c r="F451" s="10"/>
      <c r="G451" s="10"/>
      <c r="H451" s="10"/>
      <c r="I451" s="10"/>
      <c r="J451" s="9"/>
      <c r="K451" s="9"/>
      <c r="L451" s="9"/>
      <c r="M451" s="9"/>
      <c r="N451" s="9"/>
    </row>
    <row r="452" spans="2:14" x14ac:dyDescent="0.25">
      <c r="B452" s="10"/>
      <c r="C452" s="10"/>
      <c r="D452" s="10"/>
      <c r="E452" s="10"/>
      <c r="F452" s="10"/>
      <c r="G452" s="10"/>
      <c r="H452" s="10"/>
      <c r="I452" s="10"/>
      <c r="J452" s="9"/>
      <c r="K452" s="9"/>
      <c r="L452" s="9"/>
      <c r="M452" s="9"/>
      <c r="N452" s="9"/>
    </row>
    <row r="453" spans="2:14" x14ac:dyDescent="0.25">
      <c r="B453" s="10"/>
      <c r="C453" s="10"/>
      <c r="D453" s="10"/>
      <c r="E453" s="10"/>
      <c r="F453" s="10"/>
      <c r="G453" s="10"/>
      <c r="H453" s="10"/>
      <c r="I453" s="10"/>
      <c r="J453" s="9"/>
      <c r="K453" s="9"/>
      <c r="L453" s="9"/>
      <c r="M453" s="9"/>
      <c r="N453" s="9"/>
    </row>
    <row r="454" spans="2:14" x14ac:dyDescent="0.25">
      <c r="B454" s="10"/>
      <c r="C454" s="10"/>
      <c r="D454" s="10"/>
      <c r="E454" s="10"/>
      <c r="F454" s="10"/>
      <c r="G454" s="10"/>
      <c r="H454" s="10"/>
      <c r="I454" s="10"/>
      <c r="J454" s="9"/>
      <c r="K454" s="9"/>
      <c r="L454" s="9"/>
      <c r="M454" s="9"/>
      <c r="N454" s="9"/>
    </row>
    <row r="455" spans="2:14" x14ac:dyDescent="0.25">
      <c r="B455" s="10"/>
      <c r="C455" s="10"/>
      <c r="D455" s="10"/>
      <c r="E455" s="10"/>
      <c r="F455" s="10"/>
      <c r="G455" s="10"/>
      <c r="H455" s="10"/>
      <c r="I455" s="10"/>
      <c r="J455" s="9"/>
      <c r="K455" s="9"/>
      <c r="L455" s="9"/>
      <c r="M455" s="9"/>
      <c r="N455" s="9"/>
    </row>
    <row r="456" spans="2:14" x14ac:dyDescent="0.25">
      <c r="B456" s="10"/>
      <c r="C456" s="10"/>
      <c r="D456" s="10"/>
      <c r="E456" s="10"/>
      <c r="F456" s="10"/>
      <c r="G456" s="10"/>
      <c r="H456" s="10"/>
      <c r="I456" s="10"/>
      <c r="J456" s="9"/>
      <c r="K456" s="9"/>
      <c r="L456" s="9"/>
      <c r="M456" s="9"/>
      <c r="N456" s="9"/>
    </row>
    <row r="457" spans="2:14" x14ac:dyDescent="0.25">
      <c r="B457" s="10"/>
      <c r="C457" s="10"/>
      <c r="D457" s="10"/>
      <c r="E457" s="10"/>
      <c r="F457" s="10"/>
      <c r="G457" s="10"/>
      <c r="H457" s="10"/>
      <c r="I457" s="10"/>
      <c r="J457" s="9"/>
      <c r="K457" s="9"/>
      <c r="L457" s="9"/>
      <c r="M457" s="9"/>
      <c r="N457" s="9"/>
    </row>
    <row r="458" spans="2:14" x14ac:dyDescent="0.25">
      <c r="B458" s="10"/>
      <c r="C458" s="10"/>
      <c r="D458" s="10"/>
      <c r="E458" s="10"/>
      <c r="F458" s="10"/>
      <c r="G458" s="10"/>
      <c r="H458" s="10"/>
      <c r="I458" s="10"/>
      <c r="J458" s="9"/>
      <c r="K458" s="9"/>
      <c r="L458" s="9"/>
      <c r="M458" s="9"/>
      <c r="N458" s="9"/>
    </row>
    <row r="459" spans="2:14" x14ac:dyDescent="0.25">
      <c r="B459" s="10"/>
      <c r="C459" s="10"/>
      <c r="D459" s="10"/>
      <c r="E459" s="10"/>
      <c r="F459" s="10"/>
      <c r="G459" s="10"/>
      <c r="H459" s="10"/>
      <c r="I459" s="10"/>
      <c r="J459" s="9"/>
      <c r="K459" s="9"/>
      <c r="L459" s="9"/>
      <c r="M459" s="9"/>
      <c r="N459" s="9"/>
    </row>
    <row r="460" spans="2:14" x14ac:dyDescent="0.25">
      <c r="B460" s="10"/>
      <c r="C460" s="10"/>
      <c r="D460" s="10"/>
      <c r="E460" s="10"/>
      <c r="F460" s="10"/>
      <c r="G460" s="10"/>
      <c r="H460" s="10"/>
      <c r="I460" s="10"/>
      <c r="J460" s="9"/>
      <c r="K460" s="9"/>
      <c r="L460" s="9"/>
      <c r="M460" s="9"/>
      <c r="N460" s="9"/>
    </row>
    <row r="461" spans="2:14" x14ac:dyDescent="0.25">
      <c r="B461" s="10"/>
      <c r="C461" s="10"/>
      <c r="D461" s="10"/>
      <c r="E461" s="10"/>
      <c r="F461" s="10"/>
      <c r="G461" s="10"/>
      <c r="H461" s="10"/>
      <c r="I461" s="10"/>
      <c r="J461" s="9"/>
      <c r="K461" s="9"/>
      <c r="L461" s="9"/>
      <c r="M461" s="9"/>
      <c r="N461" s="9"/>
    </row>
    <row r="462" spans="2:14" x14ac:dyDescent="0.25">
      <c r="B462" s="10"/>
      <c r="C462" s="10"/>
      <c r="D462" s="10"/>
      <c r="E462" s="10"/>
      <c r="F462" s="10"/>
      <c r="G462" s="10"/>
      <c r="H462" s="10"/>
      <c r="I462" s="10"/>
      <c r="J462" s="9"/>
      <c r="K462" s="9"/>
      <c r="L462" s="9"/>
      <c r="M462" s="9"/>
      <c r="N462" s="9"/>
    </row>
    <row r="463" spans="2:14" x14ac:dyDescent="0.25">
      <c r="B463" s="10"/>
      <c r="C463" s="10"/>
      <c r="D463" s="10"/>
      <c r="E463" s="10"/>
      <c r="F463" s="10"/>
      <c r="G463" s="10"/>
      <c r="H463" s="10"/>
      <c r="I463" s="10"/>
      <c r="J463" s="9"/>
      <c r="K463" s="9"/>
      <c r="L463" s="9"/>
      <c r="M463" s="9"/>
      <c r="N463" s="9"/>
    </row>
    <row r="464" spans="2:14" x14ac:dyDescent="0.25">
      <c r="B464" s="10"/>
      <c r="C464" s="10"/>
      <c r="D464" s="10"/>
      <c r="E464" s="10"/>
      <c r="F464" s="10"/>
      <c r="G464" s="10"/>
      <c r="H464" s="10"/>
      <c r="I464" s="10"/>
      <c r="J464" s="9"/>
      <c r="K464" s="9"/>
      <c r="L464" s="9"/>
      <c r="M464" s="9"/>
      <c r="N464" s="9"/>
    </row>
    <row r="465" spans="2:14" x14ac:dyDescent="0.25">
      <c r="B465" s="10"/>
      <c r="C465" s="10"/>
      <c r="D465" s="10"/>
      <c r="E465" s="10"/>
      <c r="F465" s="10"/>
      <c r="G465" s="10"/>
      <c r="H465" s="10"/>
      <c r="I465" s="10"/>
      <c r="J465" s="9"/>
      <c r="K465" s="9"/>
      <c r="L465" s="9"/>
      <c r="M465" s="9"/>
      <c r="N465" s="9"/>
    </row>
    <row r="466" spans="2:14" x14ac:dyDescent="0.25">
      <c r="B466" s="10"/>
      <c r="C466" s="10"/>
      <c r="D466" s="10"/>
      <c r="E466" s="10"/>
      <c r="F466" s="10"/>
      <c r="G466" s="10"/>
      <c r="H466" s="10"/>
      <c r="I466" s="10"/>
      <c r="J466" s="9"/>
      <c r="K466" s="9"/>
      <c r="L466" s="9"/>
      <c r="M466" s="9"/>
      <c r="N466" s="9"/>
    </row>
    <row r="467" spans="2:14" x14ac:dyDescent="0.25">
      <c r="B467" s="10"/>
      <c r="C467" s="10"/>
      <c r="D467" s="10"/>
      <c r="E467" s="10"/>
      <c r="F467" s="10"/>
      <c r="G467" s="10"/>
      <c r="H467" s="10"/>
      <c r="I467" s="10"/>
      <c r="J467" s="9"/>
      <c r="K467" s="9"/>
      <c r="L467" s="9"/>
      <c r="M467" s="9"/>
      <c r="N467" s="9"/>
    </row>
    <row r="468" spans="2:14" x14ac:dyDescent="0.25">
      <c r="B468" s="10"/>
      <c r="C468" s="10"/>
      <c r="D468" s="10"/>
      <c r="E468" s="10"/>
      <c r="F468" s="10"/>
      <c r="G468" s="10"/>
      <c r="H468" s="10"/>
      <c r="I468" s="10"/>
      <c r="J468" s="9"/>
      <c r="K468" s="9"/>
      <c r="L468" s="9"/>
      <c r="M468" s="9"/>
      <c r="N468" s="9"/>
    </row>
    <row r="469" spans="2:14" x14ac:dyDescent="0.25">
      <c r="B469" s="10"/>
      <c r="C469" s="10"/>
      <c r="D469" s="10"/>
      <c r="E469" s="10"/>
      <c r="F469" s="10"/>
      <c r="G469" s="10"/>
      <c r="H469" s="10"/>
      <c r="I469" s="10"/>
      <c r="J469" s="9"/>
      <c r="K469" s="9"/>
      <c r="L469" s="9"/>
      <c r="M469" s="9"/>
      <c r="N469" s="9"/>
    </row>
    <row r="470" spans="2:14" x14ac:dyDescent="0.25">
      <c r="B470" s="10"/>
      <c r="C470" s="10"/>
      <c r="D470" s="10"/>
      <c r="E470" s="10"/>
      <c r="F470" s="10"/>
      <c r="G470" s="10"/>
      <c r="H470" s="10"/>
      <c r="I470" s="10"/>
      <c r="J470" s="9"/>
      <c r="K470" s="9"/>
      <c r="L470" s="9"/>
      <c r="M470" s="9"/>
      <c r="N470" s="9"/>
    </row>
    <row r="471" spans="2:14" x14ac:dyDescent="0.25">
      <c r="B471" s="10"/>
      <c r="C471" s="10"/>
      <c r="D471" s="10"/>
      <c r="E471" s="10"/>
      <c r="F471" s="10"/>
      <c r="G471" s="10"/>
      <c r="H471" s="10"/>
      <c r="I471" s="10"/>
      <c r="J471" s="9"/>
      <c r="K471" s="9"/>
      <c r="L471" s="9"/>
      <c r="M471" s="9"/>
      <c r="N471" s="9"/>
    </row>
    <row r="472" spans="2:14" x14ac:dyDescent="0.25">
      <c r="B472" s="10"/>
      <c r="C472" s="10"/>
      <c r="D472" s="10"/>
      <c r="E472" s="10"/>
      <c r="F472" s="10"/>
      <c r="G472" s="10"/>
      <c r="H472" s="10"/>
      <c r="I472" s="10"/>
      <c r="J472" s="9"/>
      <c r="K472" s="9"/>
      <c r="L472" s="9"/>
      <c r="M472" s="9"/>
      <c r="N472" s="9"/>
    </row>
    <row r="473" spans="2:14" x14ac:dyDescent="0.25">
      <c r="B473" s="10"/>
      <c r="C473" s="10"/>
      <c r="D473" s="10"/>
      <c r="E473" s="10"/>
      <c r="F473" s="10"/>
      <c r="G473" s="10"/>
      <c r="H473" s="10"/>
      <c r="I473" s="10"/>
      <c r="J473" s="9"/>
      <c r="K473" s="9"/>
      <c r="L473" s="9"/>
      <c r="M473" s="9"/>
      <c r="N473" s="9"/>
    </row>
    <row r="474" spans="2:14" x14ac:dyDescent="0.25">
      <c r="B474" s="10"/>
      <c r="C474" s="10"/>
      <c r="D474" s="10"/>
      <c r="E474" s="10"/>
      <c r="F474" s="10"/>
      <c r="G474" s="10"/>
      <c r="H474" s="10"/>
      <c r="I474" s="10"/>
      <c r="J474" s="9"/>
      <c r="K474" s="9"/>
      <c r="L474" s="9"/>
      <c r="M474" s="9"/>
      <c r="N474" s="9"/>
    </row>
    <row r="475" spans="2:14" x14ac:dyDescent="0.25">
      <c r="B475" s="10"/>
      <c r="C475" s="10"/>
      <c r="D475" s="10"/>
      <c r="E475" s="10"/>
      <c r="F475" s="10"/>
      <c r="G475" s="10"/>
      <c r="H475" s="10"/>
      <c r="I475" s="10"/>
      <c r="J475" s="9"/>
      <c r="K475" s="9"/>
      <c r="L475" s="9"/>
      <c r="M475" s="9"/>
      <c r="N475" s="9"/>
    </row>
    <row r="476" spans="2:14" x14ac:dyDescent="0.25">
      <c r="B476" s="10"/>
      <c r="C476" s="10"/>
      <c r="D476" s="10"/>
      <c r="E476" s="10"/>
      <c r="F476" s="10"/>
      <c r="G476" s="10"/>
      <c r="H476" s="10"/>
      <c r="I476" s="10"/>
      <c r="J476" s="9"/>
      <c r="K476" s="9"/>
      <c r="L476" s="9"/>
      <c r="M476" s="9"/>
      <c r="N476" s="9"/>
    </row>
    <row r="477" spans="2:14" x14ac:dyDescent="0.25">
      <c r="B477" s="10"/>
      <c r="C477" s="10"/>
      <c r="D477" s="10"/>
      <c r="E477" s="10"/>
      <c r="F477" s="10"/>
      <c r="G477" s="10"/>
      <c r="H477" s="10"/>
      <c r="I477" s="10"/>
      <c r="J477" s="9"/>
      <c r="K477" s="9"/>
      <c r="L477" s="9"/>
      <c r="M477" s="9"/>
      <c r="N477" s="9"/>
    </row>
    <row r="478" spans="2:14" x14ac:dyDescent="0.25">
      <c r="B478" s="10"/>
      <c r="C478" s="10"/>
      <c r="D478" s="10"/>
      <c r="E478" s="10"/>
      <c r="F478" s="10"/>
      <c r="G478" s="10"/>
      <c r="H478" s="10"/>
      <c r="I478" s="10"/>
      <c r="J478" s="9"/>
      <c r="K478" s="9"/>
      <c r="L478" s="9"/>
      <c r="M478" s="9"/>
      <c r="N478" s="9"/>
    </row>
    <row r="479" spans="2:14" x14ac:dyDescent="0.25">
      <c r="B479" s="10"/>
      <c r="C479" s="10"/>
      <c r="D479" s="10"/>
      <c r="E479" s="10"/>
      <c r="F479" s="10"/>
      <c r="G479" s="10"/>
      <c r="H479" s="10"/>
      <c r="I479" s="10"/>
      <c r="J479" s="9"/>
      <c r="K479" s="9"/>
      <c r="L479" s="9"/>
      <c r="M479" s="9"/>
      <c r="N479" s="9"/>
    </row>
    <row r="480" spans="2:14" x14ac:dyDescent="0.25">
      <c r="B480" s="10"/>
      <c r="C480" s="10"/>
      <c r="D480" s="10"/>
      <c r="E480" s="10"/>
      <c r="F480" s="10"/>
      <c r="G480" s="10"/>
      <c r="H480" s="10"/>
      <c r="I480" s="10"/>
      <c r="J480" s="9"/>
      <c r="K480" s="9"/>
      <c r="L480" s="9"/>
      <c r="M480" s="9"/>
      <c r="N480" s="9"/>
    </row>
    <row r="481" spans="2:14" x14ac:dyDescent="0.25">
      <c r="B481" s="10"/>
      <c r="C481" s="10"/>
      <c r="D481" s="10"/>
      <c r="E481" s="10"/>
      <c r="F481" s="10"/>
      <c r="G481" s="10"/>
      <c r="H481" s="10"/>
      <c r="I481" s="10"/>
      <c r="J481" s="9"/>
      <c r="K481" s="9"/>
      <c r="L481" s="9"/>
      <c r="M481" s="9"/>
      <c r="N481" s="9"/>
    </row>
    <row r="482" spans="2:14" x14ac:dyDescent="0.25">
      <c r="B482" s="10"/>
      <c r="C482" s="10"/>
      <c r="D482" s="10"/>
      <c r="E482" s="10"/>
      <c r="F482" s="10"/>
      <c r="G482" s="10"/>
      <c r="H482" s="10"/>
      <c r="I482" s="10"/>
      <c r="J482" s="9"/>
      <c r="K482" s="9"/>
      <c r="L482" s="9"/>
      <c r="M482" s="9"/>
      <c r="N482" s="9"/>
    </row>
    <row r="483" spans="2:14" x14ac:dyDescent="0.25">
      <c r="B483" s="10"/>
      <c r="C483" s="10"/>
      <c r="D483" s="10"/>
      <c r="E483" s="10"/>
      <c r="F483" s="10"/>
      <c r="G483" s="10"/>
      <c r="H483" s="10"/>
      <c r="I483" s="10"/>
      <c r="J483" s="9"/>
      <c r="K483" s="9"/>
      <c r="L483" s="9"/>
      <c r="M483" s="9"/>
      <c r="N483" s="9"/>
    </row>
    <row r="484" spans="2:14" x14ac:dyDescent="0.25">
      <c r="B484" s="10"/>
      <c r="C484" s="10"/>
      <c r="D484" s="10"/>
      <c r="E484" s="10"/>
      <c r="F484" s="10"/>
      <c r="G484" s="10"/>
      <c r="H484" s="10"/>
      <c r="I484" s="10"/>
      <c r="J484" s="9"/>
      <c r="K484" s="9"/>
      <c r="L484" s="9"/>
      <c r="M484" s="9"/>
      <c r="N484" s="9"/>
    </row>
    <row r="485" spans="2:14" x14ac:dyDescent="0.25">
      <c r="B485" s="10"/>
      <c r="C485" s="10"/>
      <c r="D485" s="10"/>
      <c r="E485" s="10"/>
      <c r="F485" s="10"/>
      <c r="G485" s="10"/>
      <c r="H485" s="10"/>
      <c r="I485" s="10"/>
      <c r="J485" s="9"/>
      <c r="K485" s="9"/>
      <c r="L485" s="9"/>
      <c r="M485" s="9"/>
      <c r="N485" s="9"/>
    </row>
    <row r="486" spans="2:14" x14ac:dyDescent="0.25">
      <c r="B486" s="10"/>
      <c r="C486" s="10"/>
      <c r="D486" s="10"/>
      <c r="E486" s="10"/>
      <c r="F486" s="10"/>
      <c r="G486" s="10"/>
      <c r="H486" s="10"/>
      <c r="I486" s="10"/>
      <c r="J486" s="9"/>
      <c r="K486" s="9"/>
      <c r="L486" s="9"/>
      <c r="M486" s="9"/>
      <c r="N486" s="9"/>
    </row>
    <row r="487" spans="2:14" x14ac:dyDescent="0.25">
      <c r="B487" s="10"/>
      <c r="C487" s="10"/>
      <c r="D487" s="10"/>
      <c r="E487" s="10"/>
      <c r="F487" s="10"/>
      <c r="G487" s="10"/>
      <c r="H487" s="10"/>
      <c r="I487" s="10"/>
      <c r="J487" s="9"/>
      <c r="K487" s="9"/>
      <c r="L487" s="9"/>
      <c r="M487" s="9"/>
      <c r="N487" s="9"/>
    </row>
    <row r="488" spans="2:14" x14ac:dyDescent="0.25">
      <c r="B488" s="10"/>
      <c r="C488" s="10"/>
      <c r="D488" s="10"/>
      <c r="E488" s="10"/>
      <c r="F488" s="10"/>
      <c r="G488" s="10"/>
      <c r="H488" s="10"/>
      <c r="I488" s="10"/>
      <c r="J488" s="9"/>
      <c r="K488" s="9"/>
      <c r="L488" s="9"/>
      <c r="M488" s="9"/>
      <c r="N488" s="9"/>
    </row>
    <row r="489" spans="2:14" x14ac:dyDescent="0.25">
      <c r="B489" s="10"/>
      <c r="C489" s="10"/>
      <c r="D489" s="10"/>
      <c r="E489" s="10"/>
      <c r="F489" s="10"/>
      <c r="G489" s="10"/>
      <c r="H489" s="10"/>
      <c r="I489" s="10"/>
      <c r="J489" s="9"/>
      <c r="K489" s="9"/>
      <c r="L489" s="9"/>
      <c r="M489" s="9"/>
      <c r="N489" s="9"/>
    </row>
    <row r="490" spans="2:14" x14ac:dyDescent="0.25">
      <c r="B490" s="10"/>
      <c r="C490" s="10"/>
      <c r="D490" s="10"/>
      <c r="E490" s="10"/>
      <c r="F490" s="10"/>
      <c r="G490" s="10"/>
      <c r="H490" s="10"/>
      <c r="I490" s="10"/>
      <c r="J490" s="9"/>
      <c r="K490" s="9"/>
      <c r="L490" s="9"/>
      <c r="M490" s="9"/>
      <c r="N490" s="9"/>
    </row>
    <row r="491" spans="2:14" x14ac:dyDescent="0.25">
      <c r="B491" s="10"/>
      <c r="C491" s="10"/>
      <c r="D491" s="10"/>
      <c r="E491" s="10"/>
      <c r="F491" s="10"/>
      <c r="G491" s="10"/>
      <c r="H491" s="10"/>
      <c r="I491" s="10"/>
      <c r="J491" s="9"/>
      <c r="K491" s="9"/>
      <c r="L491" s="9"/>
      <c r="M491" s="9"/>
      <c r="N491" s="9"/>
    </row>
    <row r="492" spans="2:14" x14ac:dyDescent="0.25">
      <c r="B492" s="10"/>
      <c r="C492" s="10"/>
      <c r="D492" s="10"/>
      <c r="E492" s="10"/>
      <c r="F492" s="10"/>
      <c r="G492" s="10"/>
      <c r="H492" s="10"/>
      <c r="I492" s="10"/>
      <c r="J492" s="9"/>
      <c r="K492" s="9"/>
      <c r="L492" s="9"/>
      <c r="M492" s="9"/>
      <c r="N492" s="9"/>
    </row>
    <row r="493" spans="2:14" x14ac:dyDescent="0.25">
      <c r="B493" s="10"/>
      <c r="C493" s="10"/>
      <c r="D493" s="10"/>
      <c r="E493" s="10"/>
      <c r="F493" s="10"/>
      <c r="G493" s="10"/>
      <c r="H493" s="10"/>
      <c r="I493" s="10"/>
      <c r="J493" s="9"/>
      <c r="K493" s="9"/>
      <c r="L493" s="9"/>
      <c r="M493" s="9"/>
      <c r="N493" s="9"/>
    </row>
    <row r="494" spans="2:14" x14ac:dyDescent="0.25">
      <c r="B494" s="10"/>
      <c r="C494" s="10"/>
      <c r="D494" s="10"/>
      <c r="E494" s="10"/>
      <c r="F494" s="10"/>
      <c r="G494" s="10"/>
      <c r="H494" s="10"/>
      <c r="I494" s="10"/>
      <c r="J494" s="9"/>
      <c r="K494" s="9"/>
      <c r="L494" s="9"/>
      <c r="M494" s="9"/>
      <c r="N494" s="9"/>
    </row>
    <row r="495" spans="2:14" x14ac:dyDescent="0.25">
      <c r="B495" s="10"/>
      <c r="C495" s="10"/>
      <c r="D495" s="10"/>
      <c r="E495" s="10"/>
      <c r="F495" s="10"/>
      <c r="G495" s="10"/>
      <c r="H495" s="10"/>
      <c r="I495" s="10"/>
      <c r="J495" s="9"/>
      <c r="K495" s="9"/>
      <c r="L495" s="9"/>
      <c r="M495" s="9"/>
      <c r="N495" s="9"/>
    </row>
    <row r="496" spans="2:14" x14ac:dyDescent="0.25">
      <c r="B496" s="10"/>
      <c r="C496" s="10"/>
      <c r="D496" s="10"/>
      <c r="E496" s="10"/>
      <c r="F496" s="10"/>
      <c r="G496" s="10"/>
      <c r="H496" s="10"/>
      <c r="I496" s="10"/>
      <c r="J496" s="9"/>
      <c r="K496" s="9"/>
      <c r="L496" s="9"/>
      <c r="M496" s="9"/>
      <c r="N496" s="9"/>
    </row>
    <row r="497" spans="2:14" x14ac:dyDescent="0.25">
      <c r="B497" s="10"/>
      <c r="C497" s="10"/>
      <c r="D497" s="10"/>
      <c r="E497" s="10"/>
      <c r="F497" s="10"/>
      <c r="G497" s="10"/>
      <c r="H497" s="10"/>
      <c r="I497" s="10"/>
      <c r="J497" s="9"/>
      <c r="K497" s="9"/>
      <c r="L497" s="9"/>
      <c r="M497" s="9"/>
      <c r="N497" s="9"/>
    </row>
    <row r="498" spans="2:14" x14ac:dyDescent="0.25">
      <c r="B498" s="10"/>
      <c r="C498" s="10"/>
      <c r="D498" s="10"/>
      <c r="E498" s="10"/>
      <c r="F498" s="10"/>
      <c r="G498" s="10"/>
      <c r="H498" s="10"/>
      <c r="I498" s="10"/>
      <c r="J498" s="9"/>
      <c r="K498" s="9"/>
      <c r="L498" s="9"/>
      <c r="M498" s="9"/>
      <c r="N498" s="9"/>
    </row>
    <row r="499" spans="2:14" x14ac:dyDescent="0.25">
      <c r="B499" s="10"/>
      <c r="C499" s="10"/>
      <c r="D499" s="10"/>
      <c r="E499" s="10"/>
      <c r="F499" s="10"/>
      <c r="G499" s="10"/>
      <c r="H499" s="10"/>
      <c r="I499" s="10"/>
      <c r="J499" s="9"/>
      <c r="K499" s="9"/>
      <c r="L499" s="9"/>
      <c r="M499" s="9"/>
      <c r="N499" s="9"/>
    </row>
    <row r="500" spans="2:14" x14ac:dyDescent="0.25">
      <c r="B500" s="10"/>
      <c r="C500" s="10"/>
      <c r="D500" s="10"/>
      <c r="E500" s="10"/>
      <c r="F500" s="10"/>
      <c r="G500" s="10"/>
      <c r="H500" s="10"/>
      <c r="I500" s="10"/>
      <c r="J500" s="9"/>
      <c r="K500" s="9"/>
      <c r="L500" s="9"/>
      <c r="M500" s="9"/>
      <c r="N500" s="9"/>
    </row>
    <row r="501" spans="2:14" x14ac:dyDescent="0.25">
      <c r="B501" s="10"/>
      <c r="C501" s="10"/>
      <c r="D501" s="10"/>
      <c r="E501" s="10"/>
      <c r="F501" s="10"/>
      <c r="G501" s="10"/>
      <c r="H501" s="10"/>
      <c r="I501" s="10"/>
      <c r="J501" s="9"/>
      <c r="K501" s="9"/>
      <c r="L501" s="9"/>
      <c r="M501" s="9"/>
      <c r="N501" s="9"/>
    </row>
    <row r="502" spans="2:14" x14ac:dyDescent="0.25">
      <c r="B502" s="10"/>
      <c r="C502" s="10"/>
      <c r="D502" s="10"/>
      <c r="E502" s="10"/>
      <c r="F502" s="10"/>
      <c r="G502" s="10"/>
      <c r="H502" s="10"/>
      <c r="I502" s="10"/>
      <c r="J502" s="9"/>
      <c r="K502" s="9"/>
      <c r="L502" s="9"/>
      <c r="M502" s="9"/>
      <c r="N502" s="9"/>
    </row>
    <row r="503" spans="2:14" x14ac:dyDescent="0.25">
      <c r="B503" s="10"/>
      <c r="C503" s="10"/>
      <c r="D503" s="10"/>
      <c r="E503" s="10"/>
      <c r="F503" s="10"/>
      <c r="G503" s="10"/>
      <c r="H503" s="10"/>
      <c r="I503" s="10"/>
      <c r="J503" s="9"/>
      <c r="K503" s="9"/>
      <c r="L503" s="9"/>
      <c r="M503" s="9"/>
      <c r="N503" s="9"/>
    </row>
    <row r="504" spans="2:14" x14ac:dyDescent="0.25">
      <c r="B504" s="10"/>
      <c r="C504" s="10"/>
      <c r="D504" s="10"/>
      <c r="E504" s="10"/>
      <c r="F504" s="10"/>
      <c r="G504" s="10"/>
      <c r="H504" s="10"/>
      <c r="I504" s="10"/>
      <c r="J504" s="9"/>
      <c r="K504" s="9"/>
      <c r="L504" s="9"/>
      <c r="M504" s="9"/>
      <c r="N504" s="9"/>
    </row>
    <row r="505" spans="2:14" x14ac:dyDescent="0.25">
      <c r="B505" s="10"/>
      <c r="C505" s="10"/>
      <c r="D505" s="10"/>
      <c r="E505" s="10"/>
      <c r="F505" s="10"/>
      <c r="G505" s="10"/>
      <c r="H505" s="10"/>
      <c r="I505" s="10"/>
      <c r="J505" s="9"/>
      <c r="K505" s="9"/>
      <c r="L505" s="9"/>
      <c r="M505" s="9"/>
      <c r="N505" s="9"/>
    </row>
    <row r="506" spans="2:14" x14ac:dyDescent="0.25">
      <c r="B506" s="10"/>
      <c r="C506" s="10"/>
      <c r="D506" s="10"/>
      <c r="E506" s="10"/>
      <c r="F506" s="10"/>
      <c r="G506" s="10"/>
      <c r="H506" s="10"/>
      <c r="I506" s="10"/>
      <c r="J506" s="9"/>
      <c r="K506" s="9"/>
      <c r="L506" s="9"/>
      <c r="M506" s="9"/>
      <c r="N506" s="9"/>
    </row>
    <row r="507" spans="2:14" x14ac:dyDescent="0.25">
      <c r="B507" s="10"/>
      <c r="C507" s="10"/>
      <c r="D507" s="10"/>
      <c r="E507" s="10"/>
      <c r="F507" s="10"/>
      <c r="G507" s="10"/>
      <c r="H507" s="10"/>
      <c r="I507" s="10"/>
      <c r="J507" s="9"/>
      <c r="K507" s="9"/>
      <c r="L507" s="9"/>
      <c r="M507" s="9"/>
      <c r="N507" s="9"/>
    </row>
    <row r="508" spans="2:14" x14ac:dyDescent="0.25">
      <c r="B508" s="10"/>
      <c r="C508" s="10"/>
      <c r="D508" s="10"/>
      <c r="E508" s="10"/>
      <c r="F508" s="10"/>
      <c r="G508" s="10"/>
      <c r="H508" s="10"/>
      <c r="I508" s="10"/>
      <c r="J508" s="9"/>
      <c r="K508" s="9"/>
      <c r="L508" s="9"/>
      <c r="M508" s="9"/>
      <c r="N508" s="9"/>
    </row>
    <row r="509" spans="2:14" x14ac:dyDescent="0.25">
      <c r="B509" s="10"/>
      <c r="C509" s="10"/>
      <c r="D509" s="10"/>
      <c r="E509" s="10"/>
      <c r="F509" s="10"/>
      <c r="G509" s="10"/>
      <c r="H509" s="10"/>
      <c r="I509" s="10"/>
      <c r="J509" s="9"/>
      <c r="K509" s="9"/>
      <c r="L509" s="9"/>
      <c r="M509" s="9"/>
      <c r="N509" s="9"/>
    </row>
    <row r="510" spans="2:14" x14ac:dyDescent="0.25">
      <c r="B510" s="10"/>
      <c r="C510" s="10"/>
      <c r="D510" s="10"/>
      <c r="E510" s="10"/>
      <c r="F510" s="10"/>
      <c r="G510" s="10"/>
      <c r="H510" s="10"/>
      <c r="I510" s="10"/>
      <c r="J510" s="9"/>
      <c r="K510" s="9"/>
      <c r="L510" s="9"/>
      <c r="M510" s="9"/>
      <c r="N510" s="9"/>
    </row>
    <row r="511" spans="2:14" x14ac:dyDescent="0.25">
      <c r="B511" s="10"/>
      <c r="C511" s="10"/>
      <c r="D511" s="10"/>
      <c r="E511" s="10"/>
      <c r="F511" s="10"/>
      <c r="G511" s="10"/>
      <c r="H511" s="10"/>
      <c r="I511" s="10"/>
      <c r="J511" s="9"/>
      <c r="K511" s="9"/>
      <c r="L511" s="9"/>
      <c r="M511" s="9"/>
      <c r="N511" s="9"/>
    </row>
    <row r="512" spans="2:14" x14ac:dyDescent="0.25">
      <c r="B512" s="10"/>
      <c r="C512" s="10"/>
      <c r="D512" s="10"/>
      <c r="E512" s="10"/>
      <c r="F512" s="10"/>
      <c r="G512" s="10"/>
      <c r="H512" s="10"/>
      <c r="I512" s="10"/>
      <c r="J512" s="9"/>
      <c r="K512" s="9"/>
      <c r="L512" s="9"/>
      <c r="M512" s="9"/>
      <c r="N512" s="9"/>
    </row>
    <row r="513" spans="2:14" x14ac:dyDescent="0.25">
      <c r="B513" s="10"/>
      <c r="C513" s="10"/>
      <c r="D513" s="10"/>
      <c r="E513" s="10"/>
      <c r="F513" s="10"/>
      <c r="G513" s="10"/>
      <c r="H513" s="10"/>
      <c r="I513" s="10"/>
      <c r="J513" s="9"/>
      <c r="K513" s="9"/>
      <c r="L513" s="9"/>
      <c r="M513" s="9"/>
      <c r="N513" s="9"/>
    </row>
    <row r="514" spans="2:14" x14ac:dyDescent="0.25">
      <c r="B514" s="10"/>
      <c r="C514" s="10"/>
      <c r="D514" s="10"/>
      <c r="E514" s="10"/>
      <c r="F514" s="10"/>
      <c r="G514" s="10"/>
      <c r="H514" s="10"/>
      <c r="I514" s="10"/>
      <c r="J514" s="9"/>
      <c r="K514" s="9"/>
      <c r="L514" s="9"/>
      <c r="M514" s="9"/>
      <c r="N514" s="9"/>
    </row>
    <row r="515" spans="2:14" x14ac:dyDescent="0.25">
      <c r="B515" s="10"/>
      <c r="C515" s="10"/>
      <c r="D515" s="10"/>
      <c r="E515" s="10"/>
      <c r="F515" s="10"/>
      <c r="G515" s="10"/>
      <c r="H515" s="10"/>
      <c r="I515" s="10"/>
      <c r="J515" s="9"/>
      <c r="K515" s="9"/>
      <c r="L515" s="9"/>
      <c r="M515" s="9"/>
      <c r="N515" s="9"/>
    </row>
    <row r="516" spans="2:14" x14ac:dyDescent="0.25">
      <c r="B516" s="10"/>
      <c r="C516" s="10"/>
      <c r="D516" s="10"/>
      <c r="E516" s="10"/>
      <c r="F516" s="10"/>
      <c r="G516" s="10"/>
      <c r="H516" s="10"/>
      <c r="I516" s="10"/>
      <c r="J516" s="9"/>
      <c r="K516" s="9"/>
      <c r="L516" s="9"/>
      <c r="M516" s="9"/>
      <c r="N516" s="9"/>
    </row>
    <row r="517" spans="2:14" x14ac:dyDescent="0.25">
      <c r="B517" s="10"/>
      <c r="C517" s="10"/>
      <c r="D517" s="10"/>
      <c r="E517" s="10"/>
      <c r="F517" s="10"/>
      <c r="G517" s="10"/>
      <c r="H517" s="10"/>
      <c r="I517" s="10"/>
      <c r="J517" s="9"/>
      <c r="K517" s="9"/>
      <c r="L517" s="9"/>
      <c r="M517" s="9"/>
      <c r="N517" s="9"/>
    </row>
    <row r="518" spans="2:14" x14ac:dyDescent="0.25">
      <c r="B518" s="10"/>
      <c r="C518" s="10"/>
      <c r="D518" s="10"/>
      <c r="E518" s="10"/>
      <c r="F518" s="10"/>
      <c r="G518" s="10"/>
      <c r="H518" s="10"/>
      <c r="I518" s="10"/>
      <c r="J518" s="9"/>
      <c r="K518" s="9"/>
      <c r="L518" s="9"/>
      <c r="M518" s="9"/>
      <c r="N518" s="9"/>
    </row>
    <row r="519" spans="2:14" x14ac:dyDescent="0.25">
      <c r="B519" s="10"/>
      <c r="C519" s="10"/>
      <c r="D519" s="10"/>
      <c r="E519" s="10"/>
      <c r="F519" s="10"/>
      <c r="G519" s="10"/>
      <c r="H519" s="10"/>
      <c r="I519" s="10"/>
      <c r="J519" s="9"/>
      <c r="K519" s="9"/>
      <c r="L519" s="9"/>
      <c r="M519" s="9"/>
      <c r="N519" s="9"/>
    </row>
    <row r="520" spans="2:14" x14ac:dyDescent="0.25">
      <c r="B520" s="10"/>
      <c r="C520" s="10"/>
      <c r="D520" s="10"/>
      <c r="E520" s="10"/>
      <c r="F520" s="10"/>
      <c r="G520" s="10"/>
      <c r="H520" s="10"/>
      <c r="I520" s="10"/>
      <c r="J520" s="9"/>
      <c r="K520" s="9"/>
      <c r="L520" s="9"/>
      <c r="M520" s="9"/>
      <c r="N520" s="9"/>
    </row>
    <row r="521" spans="2:14" x14ac:dyDescent="0.25">
      <c r="B521" s="10"/>
      <c r="C521" s="10"/>
      <c r="D521" s="10"/>
      <c r="E521" s="10"/>
      <c r="F521" s="10"/>
      <c r="G521" s="10"/>
      <c r="H521" s="10"/>
      <c r="I521" s="10"/>
      <c r="J521" s="9"/>
      <c r="K521" s="9"/>
      <c r="L521" s="9"/>
      <c r="M521" s="9"/>
      <c r="N521" s="9"/>
    </row>
    <row r="522" spans="2:14" x14ac:dyDescent="0.25">
      <c r="B522" s="10"/>
      <c r="C522" s="10"/>
      <c r="D522" s="10"/>
      <c r="E522" s="10"/>
      <c r="F522" s="10"/>
      <c r="G522" s="10"/>
      <c r="H522" s="10"/>
      <c r="I522" s="10"/>
      <c r="J522" s="9"/>
      <c r="K522" s="9"/>
      <c r="L522" s="9"/>
      <c r="M522" s="9"/>
      <c r="N522" s="9"/>
    </row>
    <row r="523" spans="2:14" x14ac:dyDescent="0.25">
      <c r="B523" s="10"/>
      <c r="C523" s="10"/>
      <c r="D523" s="10"/>
      <c r="E523" s="10"/>
      <c r="F523" s="10"/>
      <c r="G523" s="10"/>
      <c r="H523" s="10"/>
      <c r="I523" s="10"/>
      <c r="J523" s="9"/>
      <c r="K523" s="9"/>
      <c r="L523" s="9"/>
      <c r="M523" s="9"/>
      <c r="N523" s="9"/>
    </row>
    <row r="524" spans="2:14" x14ac:dyDescent="0.25">
      <c r="B524" s="10"/>
      <c r="C524" s="10"/>
      <c r="D524" s="10"/>
      <c r="E524" s="10"/>
      <c r="F524" s="10"/>
      <c r="G524" s="10"/>
      <c r="H524" s="10"/>
      <c r="I524" s="10"/>
      <c r="J524" s="9"/>
      <c r="K524" s="9"/>
      <c r="L524" s="9"/>
      <c r="M524" s="9"/>
      <c r="N524" s="9"/>
    </row>
    <row r="525" spans="2:14" x14ac:dyDescent="0.25">
      <c r="B525" s="10"/>
      <c r="C525" s="10"/>
      <c r="D525" s="10"/>
      <c r="E525" s="10"/>
      <c r="F525" s="10"/>
      <c r="G525" s="10"/>
      <c r="H525" s="10"/>
      <c r="I525" s="10"/>
      <c r="J525" s="9"/>
      <c r="K525" s="9"/>
      <c r="L525" s="9"/>
      <c r="M525" s="9"/>
      <c r="N525" s="9"/>
    </row>
    <row r="526" spans="2:14" x14ac:dyDescent="0.25">
      <c r="B526" s="10"/>
      <c r="C526" s="10"/>
      <c r="D526" s="10"/>
      <c r="E526" s="10"/>
      <c r="F526" s="10"/>
      <c r="G526" s="10"/>
      <c r="H526" s="10"/>
      <c r="I526" s="10"/>
      <c r="J526" s="9"/>
      <c r="K526" s="9"/>
      <c r="L526" s="9"/>
      <c r="M526" s="9"/>
      <c r="N526" s="9"/>
    </row>
    <row r="527" spans="2:14" x14ac:dyDescent="0.25">
      <c r="B527" s="10"/>
      <c r="C527" s="10"/>
      <c r="D527" s="10"/>
      <c r="E527" s="10"/>
      <c r="F527" s="10"/>
      <c r="G527" s="10"/>
      <c r="H527" s="10"/>
      <c r="I527" s="10"/>
      <c r="J527" s="9"/>
      <c r="K527" s="9"/>
      <c r="L527" s="9"/>
      <c r="M527" s="9"/>
      <c r="N527" s="9"/>
    </row>
    <row r="528" spans="2:14" x14ac:dyDescent="0.25">
      <c r="B528" s="10"/>
      <c r="C528" s="10"/>
      <c r="D528" s="10"/>
      <c r="E528" s="10"/>
      <c r="F528" s="10"/>
      <c r="G528" s="10"/>
      <c r="H528" s="10"/>
      <c r="I528" s="10"/>
      <c r="J528" s="9"/>
      <c r="K528" s="9"/>
      <c r="L528" s="9"/>
      <c r="M528" s="9"/>
      <c r="N528" s="9"/>
    </row>
    <row r="529" spans="2:14" x14ac:dyDescent="0.25">
      <c r="B529" s="10"/>
      <c r="C529" s="10"/>
      <c r="D529" s="10"/>
      <c r="E529" s="10"/>
      <c r="F529" s="10"/>
      <c r="G529" s="10"/>
      <c r="H529" s="10"/>
      <c r="I529" s="10"/>
      <c r="J529" s="9"/>
      <c r="K529" s="9"/>
      <c r="L529" s="9"/>
      <c r="M529" s="9"/>
      <c r="N529" s="9"/>
    </row>
    <row r="530" spans="2:14" x14ac:dyDescent="0.25">
      <c r="B530" s="10"/>
      <c r="C530" s="10"/>
      <c r="D530" s="10"/>
      <c r="E530" s="10"/>
      <c r="F530" s="10"/>
      <c r="G530" s="10"/>
      <c r="H530" s="10"/>
      <c r="I530" s="10"/>
      <c r="J530" s="9"/>
      <c r="K530" s="9"/>
      <c r="L530" s="9"/>
      <c r="M530" s="9"/>
      <c r="N530" s="9"/>
    </row>
    <row r="531" spans="2:14" x14ac:dyDescent="0.25">
      <c r="B531" s="10"/>
      <c r="C531" s="10"/>
      <c r="D531" s="10"/>
      <c r="E531" s="10"/>
      <c r="F531" s="10"/>
      <c r="G531" s="10"/>
      <c r="H531" s="10"/>
      <c r="I531" s="10"/>
      <c r="J531" s="9"/>
      <c r="K531" s="9"/>
      <c r="L531" s="9"/>
      <c r="M531" s="9"/>
      <c r="N531" s="9"/>
    </row>
    <row r="532" spans="2:14" x14ac:dyDescent="0.25">
      <c r="B532" s="10"/>
      <c r="C532" s="10"/>
      <c r="D532" s="10"/>
      <c r="E532" s="10"/>
      <c r="F532" s="10"/>
      <c r="G532" s="10"/>
      <c r="H532" s="10"/>
      <c r="I532" s="10"/>
      <c r="J532" s="9"/>
      <c r="K532" s="9"/>
      <c r="L532" s="9"/>
      <c r="M532" s="9"/>
      <c r="N532" s="9"/>
    </row>
    <row r="533" spans="2:14" x14ac:dyDescent="0.25">
      <c r="B533" s="10"/>
      <c r="C533" s="10"/>
      <c r="D533" s="10"/>
      <c r="E533" s="10"/>
      <c r="F533" s="10"/>
      <c r="G533" s="10"/>
      <c r="H533" s="10"/>
      <c r="I533" s="10"/>
      <c r="J533" s="9"/>
      <c r="K533" s="9"/>
      <c r="L533" s="9"/>
      <c r="M533" s="9"/>
      <c r="N533" s="9"/>
    </row>
    <row r="534" spans="2:14" x14ac:dyDescent="0.25">
      <c r="B534" s="10"/>
      <c r="C534" s="10"/>
      <c r="D534" s="10"/>
      <c r="E534" s="10"/>
      <c r="F534" s="10"/>
      <c r="G534" s="10"/>
      <c r="H534" s="10"/>
      <c r="I534" s="10"/>
      <c r="J534" s="9"/>
      <c r="K534" s="9"/>
      <c r="L534" s="9"/>
      <c r="M534" s="9"/>
      <c r="N534" s="9"/>
    </row>
    <row r="535" spans="2:14" x14ac:dyDescent="0.25">
      <c r="B535" s="10"/>
      <c r="C535" s="10"/>
      <c r="D535" s="10"/>
      <c r="E535" s="10"/>
      <c r="F535" s="10"/>
      <c r="G535" s="10"/>
      <c r="H535" s="10"/>
      <c r="I535" s="10"/>
      <c r="J535" s="9"/>
      <c r="K535" s="9"/>
      <c r="L535" s="9"/>
      <c r="M535" s="9"/>
      <c r="N535" s="9"/>
    </row>
    <row r="536" spans="2:14" x14ac:dyDescent="0.25">
      <c r="B536" s="10"/>
      <c r="C536" s="10"/>
      <c r="D536" s="10"/>
      <c r="E536" s="10"/>
      <c r="F536" s="10"/>
      <c r="G536" s="10"/>
      <c r="H536" s="10"/>
      <c r="I536" s="10"/>
      <c r="J536" s="9"/>
      <c r="K536" s="9"/>
      <c r="L536" s="9"/>
      <c r="M536" s="9"/>
      <c r="N536" s="9"/>
    </row>
    <row r="537" spans="2:14" x14ac:dyDescent="0.25">
      <c r="B537" s="10"/>
      <c r="C537" s="10"/>
      <c r="D537" s="10"/>
      <c r="E537" s="10"/>
      <c r="F537" s="10"/>
      <c r="G537" s="10"/>
      <c r="H537" s="10"/>
      <c r="I537" s="10"/>
      <c r="J537" s="9"/>
      <c r="K537" s="9"/>
      <c r="L537" s="9"/>
      <c r="M537" s="9"/>
      <c r="N537" s="9"/>
    </row>
    <row r="538" spans="2:14" x14ac:dyDescent="0.25">
      <c r="B538" s="10"/>
      <c r="C538" s="10"/>
      <c r="D538" s="10"/>
      <c r="E538" s="10"/>
      <c r="F538" s="10"/>
      <c r="G538" s="10"/>
      <c r="H538" s="10"/>
      <c r="I538" s="10"/>
      <c r="J538" s="9"/>
      <c r="K538" s="9"/>
      <c r="L538" s="9"/>
      <c r="M538" s="9"/>
      <c r="N538" s="9"/>
    </row>
    <row r="539" spans="2:14" x14ac:dyDescent="0.25">
      <c r="B539" s="10"/>
      <c r="C539" s="10"/>
      <c r="D539" s="10"/>
      <c r="E539" s="10"/>
      <c r="F539" s="10"/>
      <c r="G539" s="10"/>
      <c r="H539" s="10"/>
      <c r="I539" s="10"/>
      <c r="J539" s="9"/>
      <c r="K539" s="9"/>
      <c r="L539" s="9"/>
      <c r="M539" s="9"/>
      <c r="N539" s="9"/>
    </row>
    <row r="540" spans="2:14" x14ac:dyDescent="0.25">
      <c r="B540" s="10"/>
      <c r="C540" s="10"/>
      <c r="D540" s="10"/>
      <c r="E540" s="10"/>
      <c r="F540" s="10"/>
      <c r="G540" s="10"/>
      <c r="H540" s="10"/>
      <c r="I540" s="10"/>
      <c r="J540" s="9"/>
      <c r="K540" s="9"/>
      <c r="L540" s="9"/>
      <c r="M540" s="9"/>
      <c r="N540" s="9"/>
    </row>
    <row r="541" spans="2:14" x14ac:dyDescent="0.25">
      <c r="B541" s="10"/>
      <c r="C541" s="10"/>
      <c r="D541" s="10"/>
      <c r="E541" s="10"/>
      <c r="F541" s="10"/>
      <c r="G541" s="10"/>
      <c r="H541" s="10"/>
      <c r="I541" s="10"/>
      <c r="J541" s="9"/>
      <c r="K541" s="9"/>
      <c r="L541" s="9"/>
      <c r="M541" s="9"/>
      <c r="N541" s="9"/>
    </row>
    <row r="542" spans="2:14" x14ac:dyDescent="0.25">
      <c r="B542" s="10"/>
      <c r="C542" s="10"/>
      <c r="D542" s="10"/>
      <c r="E542" s="10"/>
      <c r="F542" s="10"/>
      <c r="G542" s="10"/>
      <c r="H542" s="10"/>
      <c r="I542" s="10"/>
      <c r="J542" s="9"/>
      <c r="K542" s="9"/>
      <c r="L542" s="9"/>
      <c r="M542" s="9"/>
      <c r="N542" s="9"/>
    </row>
    <row r="543" spans="2:14" x14ac:dyDescent="0.25">
      <c r="B543" s="10"/>
      <c r="C543" s="10"/>
      <c r="D543" s="10"/>
      <c r="E543" s="10"/>
      <c r="F543" s="10"/>
      <c r="G543" s="10"/>
      <c r="H543" s="10"/>
      <c r="I543" s="10"/>
      <c r="J543" s="9"/>
      <c r="K543" s="9"/>
      <c r="L543" s="9"/>
      <c r="M543" s="9"/>
      <c r="N543" s="9"/>
    </row>
    <row r="544" spans="2:14" x14ac:dyDescent="0.25">
      <c r="B544" s="10"/>
      <c r="C544" s="10"/>
      <c r="D544" s="10"/>
      <c r="E544" s="10"/>
      <c r="F544" s="10"/>
      <c r="G544" s="10"/>
      <c r="H544" s="10"/>
      <c r="I544" s="10"/>
      <c r="J544" s="9"/>
      <c r="K544" s="9"/>
      <c r="L544" s="9"/>
      <c r="M544" s="9"/>
      <c r="N544" s="9"/>
    </row>
    <row r="545" spans="2:14" x14ac:dyDescent="0.25">
      <c r="B545" s="10"/>
      <c r="C545" s="10"/>
      <c r="D545" s="10"/>
      <c r="E545" s="10"/>
      <c r="F545" s="10"/>
      <c r="G545" s="10"/>
      <c r="H545" s="10"/>
      <c r="I545" s="10"/>
      <c r="J545" s="9"/>
      <c r="K545" s="9"/>
      <c r="L545" s="9"/>
      <c r="M545" s="9"/>
      <c r="N545" s="9"/>
    </row>
    <row r="546" spans="2:14" x14ac:dyDescent="0.25">
      <c r="B546" s="10"/>
      <c r="C546" s="10"/>
      <c r="D546" s="10"/>
      <c r="E546" s="10"/>
      <c r="F546" s="10"/>
      <c r="G546" s="10"/>
      <c r="H546" s="10"/>
      <c r="I546" s="10"/>
      <c r="J546" s="9"/>
      <c r="K546" s="9"/>
      <c r="L546" s="9"/>
      <c r="M546" s="9"/>
      <c r="N546" s="9"/>
    </row>
    <row r="547" spans="2:14" x14ac:dyDescent="0.25">
      <c r="B547" s="10"/>
      <c r="C547" s="10"/>
      <c r="D547" s="10"/>
      <c r="E547" s="10"/>
      <c r="F547" s="10"/>
      <c r="G547" s="10"/>
      <c r="H547" s="10"/>
      <c r="I547" s="10"/>
      <c r="J547" s="9"/>
      <c r="K547" s="9"/>
      <c r="L547" s="9"/>
      <c r="M547" s="9"/>
      <c r="N547" s="9"/>
    </row>
    <row r="548" spans="2:14" x14ac:dyDescent="0.25">
      <c r="B548" s="10"/>
      <c r="C548" s="10"/>
      <c r="D548" s="10"/>
      <c r="E548" s="10"/>
      <c r="F548" s="10"/>
      <c r="G548" s="10"/>
      <c r="H548" s="10"/>
      <c r="I548" s="10"/>
      <c r="J548" s="9"/>
      <c r="K548" s="9"/>
      <c r="L548" s="9"/>
      <c r="M548" s="9"/>
      <c r="N548" s="9"/>
    </row>
    <row r="549" spans="2:14" x14ac:dyDescent="0.25">
      <c r="B549" s="10"/>
      <c r="C549" s="10"/>
      <c r="D549" s="10"/>
      <c r="E549" s="10"/>
      <c r="F549" s="10"/>
      <c r="G549" s="10"/>
      <c r="H549" s="10"/>
      <c r="I549" s="10"/>
      <c r="J549" s="9"/>
      <c r="K549" s="9"/>
      <c r="L549" s="9"/>
      <c r="M549" s="9"/>
      <c r="N549" s="9"/>
    </row>
    <row r="550" spans="2:14" x14ac:dyDescent="0.25">
      <c r="B550" s="10"/>
      <c r="C550" s="10"/>
      <c r="D550" s="10"/>
      <c r="E550" s="10"/>
      <c r="F550" s="10"/>
      <c r="G550" s="10"/>
      <c r="H550" s="10"/>
      <c r="I550" s="10"/>
      <c r="J550" s="9"/>
      <c r="K550" s="9"/>
      <c r="L550" s="9"/>
      <c r="M550" s="9"/>
      <c r="N550" s="9"/>
    </row>
    <row r="551" spans="2:14" x14ac:dyDescent="0.25">
      <c r="B551" s="10"/>
      <c r="C551" s="10"/>
      <c r="D551" s="10"/>
      <c r="E551" s="10"/>
      <c r="F551" s="10"/>
      <c r="G551" s="10"/>
      <c r="H551" s="10"/>
      <c r="I551" s="10"/>
      <c r="J551" s="9"/>
      <c r="K551" s="9"/>
      <c r="L551" s="9"/>
      <c r="M551" s="9"/>
      <c r="N551" s="9"/>
    </row>
    <row r="552" spans="2:14" x14ac:dyDescent="0.25">
      <c r="B552" s="10"/>
      <c r="C552" s="10"/>
      <c r="D552" s="10"/>
      <c r="E552" s="10"/>
      <c r="F552" s="10"/>
      <c r="G552" s="10"/>
      <c r="H552" s="10"/>
      <c r="I552" s="10"/>
      <c r="J552" s="9"/>
      <c r="K552" s="9"/>
      <c r="L552" s="9"/>
      <c r="M552" s="9"/>
      <c r="N552" s="9"/>
    </row>
    <row r="553" spans="2:14" x14ac:dyDescent="0.25">
      <c r="B553" s="10"/>
      <c r="C553" s="10"/>
      <c r="D553" s="10"/>
      <c r="E553" s="10"/>
      <c r="F553" s="10"/>
      <c r="G553" s="10"/>
      <c r="H553" s="10"/>
      <c r="I553" s="10"/>
      <c r="J553" s="9"/>
      <c r="K553" s="9"/>
      <c r="L553" s="9"/>
      <c r="M553" s="9"/>
      <c r="N553" s="9"/>
    </row>
    <row r="554" spans="2:14" x14ac:dyDescent="0.25">
      <c r="B554" s="10"/>
      <c r="C554" s="10"/>
      <c r="D554" s="10"/>
      <c r="E554" s="10"/>
      <c r="F554" s="10"/>
      <c r="G554" s="10"/>
      <c r="H554" s="10"/>
      <c r="I554" s="10"/>
      <c r="J554" s="9"/>
      <c r="K554" s="9"/>
      <c r="L554" s="9"/>
      <c r="M554" s="9"/>
      <c r="N554" s="9"/>
    </row>
    <row r="555" spans="2:14" x14ac:dyDescent="0.25">
      <c r="B555" s="10"/>
      <c r="C555" s="10"/>
      <c r="D555" s="10"/>
      <c r="E555" s="10"/>
      <c r="F555" s="10"/>
      <c r="G555" s="10"/>
      <c r="H555" s="10"/>
      <c r="I555" s="10"/>
      <c r="J555" s="9"/>
      <c r="K555" s="9"/>
      <c r="L555" s="9"/>
      <c r="M555" s="9"/>
      <c r="N555" s="9"/>
    </row>
    <row r="556" spans="2:14" x14ac:dyDescent="0.25">
      <c r="B556" s="10"/>
      <c r="C556" s="10"/>
      <c r="D556" s="10"/>
      <c r="E556" s="10"/>
      <c r="F556" s="10"/>
      <c r="G556" s="10"/>
      <c r="H556" s="10"/>
      <c r="I556" s="10"/>
      <c r="J556" s="9"/>
      <c r="K556" s="9"/>
      <c r="L556" s="9"/>
      <c r="M556" s="9"/>
      <c r="N556" s="9"/>
    </row>
    <row r="557" spans="2:14" x14ac:dyDescent="0.25">
      <c r="B557" s="10"/>
      <c r="C557" s="10"/>
      <c r="D557" s="10"/>
      <c r="E557" s="10"/>
      <c r="F557" s="10"/>
      <c r="G557" s="10"/>
      <c r="H557" s="10"/>
      <c r="I557" s="10"/>
      <c r="J557" s="9"/>
      <c r="K557" s="9"/>
      <c r="L557" s="9"/>
      <c r="M557" s="9"/>
      <c r="N557" s="9"/>
    </row>
    <row r="558" spans="2:14" x14ac:dyDescent="0.25">
      <c r="B558" s="10"/>
      <c r="C558" s="10"/>
      <c r="D558" s="10"/>
      <c r="E558" s="10"/>
      <c r="F558" s="10"/>
      <c r="G558" s="10"/>
      <c r="H558" s="10"/>
      <c r="I558" s="10"/>
      <c r="J558" s="9"/>
      <c r="K558" s="9"/>
      <c r="L558" s="9"/>
      <c r="M558" s="9"/>
      <c r="N558" s="9"/>
    </row>
    <row r="559" spans="2:14" x14ac:dyDescent="0.25">
      <c r="B559" s="10"/>
      <c r="C559" s="10"/>
      <c r="D559" s="10"/>
      <c r="E559" s="10"/>
      <c r="F559" s="10"/>
      <c r="G559" s="10"/>
      <c r="H559" s="10"/>
      <c r="I559" s="10"/>
      <c r="J559" s="9"/>
      <c r="K559" s="9"/>
      <c r="L559" s="9"/>
      <c r="M559" s="9"/>
      <c r="N559" s="9"/>
    </row>
    <row r="560" spans="2:14" x14ac:dyDescent="0.25">
      <c r="B560" s="10"/>
      <c r="C560" s="10"/>
      <c r="D560" s="10"/>
      <c r="E560" s="10"/>
      <c r="F560" s="10"/>
      <c r="G560" s="10"/>
      <c r="H560" s="10"/>
      <c r="I560" s="10"/>
      <c r="J560" s="9"/>
      <c r="K560" s="9"/>
      <c r="L560" s="9"/>
      <c r="M560" s="9"/>
      <c r="N560" s="9"/>
    </row>
    <row r="561" spans="2:14" x14ac:dyDescent="0.25">
      <c r="B561" s="10"/>
      <c r="C561" s="10"/>
      <c r="D561" s="10"/>
      <c r="E561" s="10"/>
      <c r="F561" s="10"/>
      <c r="G561" s="10"/>
      <c r="H561" s="10"/>
      <c r="I561" s="10"/>
      <c r="J561" s="9"/>
      <c r="K561" s="9"/>
      <c r="L561" s="9"/>
      <c r="M561" s="9"/>
      <c r="N561" s="9"/>
    </row>
    <row r="562" spans="2:14" x14ac:dyDescent="0.25">
      <c r="B562" s="10"/>
      <c r="C562" s="10"/>
      <c r="D562" s="10"/>
      <c r="E562" s="10"/>
      <c r="F562" s="10"/>
      <c r="G562" s="10"/>
      <c r="H562" s="10"/>
      <c r="I562" s="10"/>
      <c r="J562" s="9"/>
      <c r="K562" s="9"/>
      <c r="L562" s="9"/>
      <c r="M562" s="9"/>
      <c r="N562" s="9"/>
    </row>
    <row r="563" spans="2:14" x14ac:dyDescent="0.25">
      <c r="B563" s="10"/>
      <c r="C563" s="10"/>
      <c r="D563" s="10"/>
      <c r="E563" s="10"/>
      <c r="F563" s="10"/>
      <c r="G563" s="10"/>
      <c r="H563" s="10"/>
      <c r="I563" s="10"/>
      <c r="J563" s="9"/>
      <c r="K563" s="9"/>
      <c r="L563" s="9"/>
      <c r="M563" s="9"/>
      <c r="N563" s="9"/>
    </row>
    <row r="564" spans="2:14" x14ac:dyDescent="0.25">
      <c r="B564" s="10"/>
      <c r="C564" s="10"/>
      <c r="D564" s="10"/>
      <c r="E564" s="10"/>
      <c r="F564" s="10"/>
      <c r="G564" s="10"/>
      <c r="H564" s="10"/>
      <c r="I564" s="10"/>
      <c r="J564" s="9"/>
      <c r="K564" s="9"/>
      <c r="L564" s="9"/>
      <c r="M564" s="9"/>
      <c r="N564" s="9"/>
    </row>
    <row r="565" spans="2:14" x14ac:dyDescent="0.25">
      <c r="B565" s="10"/>
      <c r="C565" s="10"/>
      <c r="D565" s="10"/>
      <c r="E565" s="10"/>
      <c r="F565" s="10"/>
      <c r="G565" s="10"/>
      <c r="H565" s="10"/>
      <c r="I565" s="10"/>
      <c r="J565" s="9"/>
      <c r="K565" s="9"/>
      <c r="L565" s="9"/>
      <c r="M565" s="9"/>
      <c r="N565" s="9"/>
    </row>
    <row r="566" spans="2:14" x14ac:dyDescent="0.25">
      <c r="B566" s="10"/>
      <c r="C566" s="10"/>
      <c r="D566" s="10"/>
      <c r="E566" s="10"/>
      <c r="F566" s="10"/>
      <c r="G566" s="10"/>
      <c r="H566" s="10"/>
      <c r="I566" s="10"/>
      <c r="J566" s="9"/>
      <c r="K566" s="9"/>
      <c r="L566" s="9"/>
      <c r="M566" s="9"/>
      <c r="N566" s="9"/>
    </row>
    <row r="567" spans="2:14" x14ac:dyDescent="0.25">
      <c r="B567" s="10"/>
      <c r="C567" s="10"/>
      <c r="D567" s="10"/>
      <c r="E567" s="10"/>
      <c r="F567" s="10"/>
      <c r="G567" s="10"/>
      <c r="H567" s="10"/>
      <c r="I567" s="10"/>
      <c r="J567" s="9"/>
      <c r="K567" s="9"/>
      <c r="L567" s="9"/>
      <c r="M567" s="9"/>
      <c r="N567" s="9"/>
    </row>
    <row r="568" spans="2:14" x14ac:dyDescent="0.25">
      <c r="B568" s="10"/>
      <c r="C568" s="10"/>
      <c r="D568" s="10"/>
      <c r="E568" s="10"/>
      <c r="F568" s="10"/>
      <c r="G568" s="10"/>
      <c r="H568" s="10"/>
      <c r="I568" s="10"/>
      <c r="J568" s="9"/>
      <c r="K568" s="9"/>
      <c r="L568" s="9"/>
      <c r="M568" s="9"/>
      <c r="N568" s="9"/>
    </row>
    <row r="569" spans="2:14" x14ac:dyDescent="0.25">
      <c r="B569" s="10"/>
      <c r="C569" s="10"/>
      <c r="D569" s="10"/>
      <c r="E569" s="10"/>
      <c r="F569" s="10"/>
      <c r="G569" s="10"/>
      <c r="H569" s="10"/>
      <c r="I569" s="10"/>
      <c r="J569" s="9"/>
      <c r="K569" s="9"/>
      <c r="L569" s="9"/>
      <c r="M569" s="9"/>
      <c r="N569" s="9"/>
    </row>
    <row r="570" spans="2:14" x14ac:dyDescent="0.25">
      <c r="B570" s="10"/>
      <c r="C570" s="10"/>
      <c r="D570" s="10"/>
      <c r="E570" s="10"/>
      <c r="F570" s="10"/>
      <c r="G570" s="10"/>
      <c r="H570" s="10"/>
      <c r="I570" s="10"/>
      <c r="J570" s="9"/>
      <c r="K570" s="9"/>
      <c r="L570" s="9"/>
      <c r="M570" s="9"/>
      <c r="N570" s="9"/>
    </row>
    <row r="571" spans="2:14" x14ac:dyDescent="0.25">
      <c r="B571" s="10"/>
      <c r="C571" s="10"/>
      <c r="D571" s="10"/>
      <c r="E571" s="10"/>
      <c r="F571" s="10"/>
      <c r="G571" s="10"/>
      <c r="H571" s="10"/>
      <c r="I571" s="10"/>
      <c r="J571" s="9"/>
      <c r="K571" s="9"/>
      <c r="L571" s="9"/>
      <c r="M571" s="9"/>
      <c r="N571" s="9"/>
    </row>
    <row r="572" spans="2:14" x14ac:dyDescent="0.25">
      <c r="B572" s="10"/>
      <c r="C572" s="10"/>
      <c r="D572" s="10"/>
      <c r="E572" s="10"/>
      <c r="F572" s="10"/>
      <c r="G572" s="10"/>
      <c r="H572" s="10"/>
      <c r="I572" s="10"/>
      <c r="J572" s="9"/>
      <c r="K572" s="9"/>
      <c r="L572" s="9"/>
      <c r="M572" s="9"/>
      <c r="N572" s="9"/>
    </row>
    <row r="573" spans="2:14" x14ac:dyDescent="0.25">
      <c r="B573" s="10"/>
      <c r="C573" s="10"/>
      <c r="D573" s="10"/>
      <c r="E573" s="10"/>
      <c r="F573" s="10"/>
      <c r="G573" s="10"/>
      <c r="H573" s="10"/>
      <c r="I573" s="10"/>
      <c r="J573" s="9"/>
      <c r="K573" s="9"/>
      <c r="L573" s="9"/>
      <c r="M573" s="9"/>
      <c r="N573" s="9"/>
    </row>
    <row r="574" spans="2:14" x14ac:dyDescent="0.25">
      <c r="B574" s="10"/>
      <c r="C574" s="10"/>
      <c r="D574" s="10"/>
      <c r="E574" s="10"/>
      <c r="F574" s="10"/>
      <c r="G574" s="10"/>
      <c r="H574" s="10"/>
      <c r="I574" s="10"/>
      <c r="J574" s="9"/>
      <c r="K574" s="9"/>
      <c r="L574" s="9"/>
      <c r="M574" s="9"/>
      <c r="N574" s="9"/>
    </row>
    <row r="575" spans="2:14" x14ac:dyDescent="0.25">
      <c r="B575" s="10"/>
      <c r="C575" s="10"/>
      <c r="D575" s="10"/>
      <c r="E575" s="10"/>
      <c r="F575" s="10"/>
      <c r="G575" s="10"/>
      <c r="H575" s="10"/>
      <c r="I575" s="10"/>
      <c r="J575" s="9"/>
      <c r="K575" s="9"/>
      <c r="L575" s="9"/>
      <c r="M575" s="9"/>
      <c r="N575" s="9"/>
    </row>
    <row r="576" spans="2:14" x14ac:dyDescent="0.25">
      <c r="B576" s="10"/>
      <c r="C576" s="10"/>
      <c r="D576" s="10"/>
      <c r="E576" s="10"/>
      <c r="F576" s="10"/>
      <c r="G576" s="10"/>
      <c r="H576" s="10"/>
      <c r="I576" s="10"/>
      <c r="J576" s="9"/>
      <c r="K576" s="9"/>
      <c r="L576" s="9"/>
      <c r="M576" s="9"/>
      <c r="N576" s="9"/>
    </row>
    <row r="577" spans="2:14" x14ac:dyDescent="0.25">
      <c r="B577" s="10"/>
      <c r="C577" s="10"/>
      <c r="D577" s="10"/>
      <c r="E577" s="10"/>
      <c r="F577" s="10"/>
      <c r="G577" s="10"/>
      <c r="H577" s="10"/>
      <c r="I577" s="10"/>
      <c r="J577" s="9"/>
      <c r="K577" s="9"/>
      <c r="L577" s="9"/>
      <c r="M577" s="9"/>
      <c r="N577" s="9"/>
    </row>
    <row r="578" spans="2:14" x14ac:dyDescent="0.25">
      <c r="B578" s="10"/>
      <c r="C578" s="10"/>
      <c r="D578" s="10"/>
      <c r="E578" s="10"/>
      <c r="F578" s="10"/>
      <c r="G578" s="10"/>
      <c r="H578" s="10"/>
      <c r="I578" s="10"/>
      <c r="J578" s="9"/>
      <c r="K578" s="9"/>
      <c r="L578" s="9"/>
      <c r="M578" s="9"/>
      <c r="N578" s="9"/>
    </row>
    <row r="579" spans="2:14" x14ac:dyDescent="0.25">
      <c r="B579" s="10"/>
      <c r="C579" s="10"/>
      <c r="D579" s="10"/>
      <c r="E579" s="10"/>
      <c r="F579" s="10"/>
      <c r="G579" s="10"/>
      <c r="H579" s="10"/>
      <c r="I579" s="10"/>
      <c r="J579" s="9"/>
      <c r="K579" s="9"/>
      <c r="L579" s="9"/>
      <c r="M579" s="9"/>
      <c r="N579" s="9"/>
    </row>
    <row r="580" spans="2:14" x14ac:dyDescent="0.25">
      <c r="B580" s="10"/>
      <c r="C580" s="10"/>
      <c r="D580" s="10"/>
      <c r="E580" s="10"/>
      <c r="F580" s="10"/>
      <c r="G580" s="10"/>
      <c r="H580" s="10"/>
      <c r="I580" s="10"/>
      <c r="J580" s="9"/>
      <c r="K580" s="9"/>
      <c r="L580" s="9"/>
      <c r="M580" s="9"/>
      <c r="N580" s="9"/>
    </row>
    <row r="581" spans="2:14" x14ac:dyDescent="0.25">
      <c r="B581" s="10"/>
      <c r="C581" s="10"/>
      <c r="D581" s="10"/>
      <c r="E581" s="10"/>
      <c r="F581" s="10"/>
      <c r="G581" s="10"/>
      <c r="H581" s="10"/>
      <c r="I581" s="10"/>
      <c r="J581" s="9"/>
      <c r="K581" s="9"/>
      <c r="L581" s="9"/>
      <c r="M581" s="9"/>
      <c r="N581" s="9"/>
    </row>
    <row r="582" spans="2:14" x14ac:dyDescent="0.25">
      <c r="B582" s="10"/>
      <c r="C582" s="10"/>
      <c r="D582" s="10"/>
      <c r="E582" s="10"/>
      <c r="F582" s="10"/>
      <c r="G582" s="10"/>
      <c r="H582" s="10"/>
      <c r="I582" s="10"/>
      <c r="J582" s="9"/>
      <c r="K582" s="9"/>
      <c r="L582" s="9"/>
      <c r="M582" s="9"/>
      <c r="N582" s="9"/>
    </row>
    <row r="583" spans="2:14" x14ac:dyDescent="0.25">
      <c r="B583" s="10"/>
      <c r="C583" s="10"/>
      <c r="D583" s="10"/>
      <c r="E583" s="10"/>
      <c r="F583" s="10"/>
      <c r="G583" s="10"/>
      <c r="H583" s="10"/>
      <c r="I583" s="10"/>
      <c r="J583" s="9"/>
      <c r="K583" s="9"/>
      <c r="L583" s="9"/>
      <c r="M583" s="9"/>
      <c r="N583" s="9"/>
    </row>
    <row r="584" spans="2:14" x14ac:dyDescent="0.25">
      <c r="B584" s="10"/>
      <c r="C584" s="10"/>
      <c r="D584" s="10"/>
      <c r="E584" s="10"/>
      <c r="F584" s="10"/>
      <c r="G584" s="10"/>
      <c r="H584" s="10"/>
      <c r="I584" s="10"/>
      <c r="J584" s="9"/>
      <c r="K584" s="9"/>
      <c r="L584" s="9"/>
      <c r="M584" s="9"/>
      <c r="N584" s="9"/>
    </row>
    <row r="585" spans="2:14" x14ac:dyDescent="0.25">
      <c r="B585" s="10"/>
      <c r="C585" s="10"/>
      <c r="D585" s="10"/>
      <c r="E585" s="10"/>
      <c r="F585" s="10"/>
      <c r="G585" s="10"/>
      <c r="H585" s="10"/>
      <c r="I585" s="10"/>
      <c r="J585" s="9"/>
      <c r="K585" s="9"/>
      <c r="L585" s="9"/>
      <c r="M585" s="9"/>
      <c r="N585" s="9"/>
    </row>
    <row r="586" spans="2:14" x14ac:dyDescent="0.25">
      <c r="B586" s="10"/>
      <c r="C586" s="10"/>
      <c r="D586" s="10"/>
      <c r="E586" s="10"/>
      <c r="F586" s="10"/>
      <c r="G586" s="10"/>
      <c r="H586" s="10"/>
      <c r="I586" s="10"/>
      <c r="J586" s="9"/>
      <c r="K586" s="9"/>
      <c r="L586" s="9"/>
      <c r="M586" s="9"/>
      <c r="N586" s="9"/>
    </row>
    <row r="587" spans="2:14" x14ac:dyDescent="0.25">
      <c r="B587" s="10"/>
      <c r="C587" s="10"/>
      <c r="D587" s="10"/>
      <c r="E587" s="10"/>
      <c r="F587" s="10"/>
      <c r="G587" s="10"/>
      <c r="H587" s="10"/>
      <c r="I587" s="10"/>
      <c r="J587" s="9"/>
      <c r="K587" s="9"/>
      <c r="L587" s="9"/>
      <c r="M587" s="9"/>
      <c r="N587" s="9"/>
    </row>
    <row r="588" spans="2:14" x14ac:dyDescent="0.25">
      <c r="B588" s="10"/>
      <c r="C588" s="10"/>
      <c r="D588" s="10"/>
      <c r="E588" s="10"/>
      <c r="F588" s="10"/>
      <c r="G588" s="10"/>
      <c r="H588" s="10"/>
      <c r="I588" s="10"/>
      <c r="J588" s="9"/>
      <c r="K588" s="9"/>
      <c r="L588" s="9"/>
      <c r="M588" s="9"/>
      <c r="N588" s="9"/>
    </row>
    <row r="589" spans="2:14" x14ac:dyDescent="0.25">
      <c r="B589" s="10"/>
      <c r="C589" s="10"/>
      <c r="D589" s="10"/>
      <c r="E589" s="10"/>
      <c r="F589" s="10"/>
      <c r="G589" s="10"/>
      <c r="H589" s="10"/>
      <c r="I589" s="10"/>
      <c r="J589" s="9"/>
      <c r="K589" s="9"/>
      <c r="L589" s="9"/>
      <c r="M589" s="9"/>
      <c r="N589" s="9"/>
    </row>
    <row r="590" spans="2:14" x14ac:dyDescent="0.25">
      <c r="B590" s="8"/>
      <c r="C590" s="8"/>
      <c r="D590" s="8"/>
      <c r="E590" s="8"/>
      <c r="F590" s="8"/>
      <c r="G590" s="8"/>
      <c r="H590" s="8"/>
      <c r="I590" s="7"/>
      <c r="J590" s="6"/>
      <c r="K590" s="5"/>
      <c r="L590" s="5"/>
      <c r="M590" s="5"/>
      <c r="N590" s="5"/>
    </row>
  </sheetData>
  <mergeCells count="66">
    <mergeCell ref="D65:O69"/>
    <mergeCell ref="D12:I16"/>
    <mergeCell ref="D19:O23"/>
    <mergeCell ref="O6:O9"/>
    <mergeCell ref="C8:D8"/>
    <mergeCell ref="E8:F8"/>
    <mergeCell ref="G8:H8"/>
    <mergeCell ref="C6:D7"/>
    <mergeCell ref="E6:F7"/>
    <mergeCell ref="G6:H7"/>
    <mergeCell ref="B42:O43"/>
    <mergeCell ref="B10:O10"/>
    <mergeCell ref="D17:O17"/>
    <mergeCell ref="D18:O18"/>
    <mergeCell ref="D24:O24"/>
    <mergeCell ref="B11:C11"/>
    <mergeCell ref="D91:O91"/>
    <mergeCell ref="D92:O92"/>
    <mergeCell ref="D94:O94"/>
    <mergeCell ref="J26:O30"/>
    <mergeCell ref="D33:O37"/>
    <mergeCell ref="D40:I41"/>
    <mergeCell ref="J44:O48"/>
    <mergeCell ref="D51:O55"/>
    <mergeCell ref="D49:O49"/>
    <mergeCell ref="D50:O50"/>
    <mergeCell ref="D56:O56"/>
    <mergeCell ref="D58:I61"/>
    <mergeCell ref="D57:O57"/>
    <mergeCell ref="D62:O62"/>
    <mergeCell ref="D63:O63"/>
    <mergeCell ref="D64:O64"/>
    <mergeCell ref="B2:O2"/>
    <mergeCell ref="B3:O3"/>
    <mergeCell ref="B4:O4"/>
    <mergeCell ref="B5:O5"/>
    <mergeCell ref="M6:N9"/>
    <mergeCell ref="I6:L6"/>
    <mergeCell ref="I7:J7"/>
    <mergeCell ref="I8:J8"/>
    <mergeCell ref="I9:J9"/>
    <mergeCell ref="K8:L8"/>
    <mergeCell ref="B6:B7"/>
    <mergeCell ref="K9:L9"/>
    <mergeCell ref="K7:L7"/>
    <mergeCell ref="D25:O25"/>
    <mergeCell ref="D31:O31"/>
    <mergeCell ref="D32:O32"/>
    <mergeCell ref="D38:O38"/>
    <mergeCell ref="D39:O39"/>
    <mergeCell ref="D98:O98"/>
    <mergeCell ref="D99:O99"/>
    <mergeCell ref="B105:O106"/>
    <mergeCell ref="D70:O70"/>
    <mergeCell ref="D71:O71"/>
    <mergeCell ref="D77:O77"/>
    <mergeCell ref="D78:O78"/>
    <mergeCell ref="D84:O84"/>
    <mergeCell ref="D85:O85"/>
    <mergeCell ref="D93:O93"/>
    <mergeCell ref="D95:O97"/>
    <mergeCell ref="J100:O103"/>
    <mergeCell ref="J72:O73"/>
    <mergeCell ref="D74:O76"/>
    <mergeCell ref="D79:O83"/>
    <mergeCell ref="D86:H90"/>
  </mergeCells>
  <conditionalFormatting sqref="G26:I26">
    <cfRule type="expression" dxfId="101" priority="21" stopIfTrue="1">
      <formula>NOT(MONTH(G26)=$A$46)</formula>
    </cfRule>
    <cfRule type="expression" dxfId="100" priority="22" stopIfTrue="1">
      <formula>MATCH(G26,_xlnm.Print_Area,0)&gt;0</formula>
    </cfRule>
  </conditionalFormatting>
  <conditionalFormatting sqref="G28:I28">
    <cfRule type="expression" dxfId="99" priority="19" stopIfTrue="1">
      <formula>NOT(MONTH(G28)=$A$46)</formula>
    </cfRule>
    <cfRule type="expression" dxfId="98" priority="20" stopIfTrue="1">
      <formula>MATCH(G28,_xlnm.Print_Area,0)&gt;0</formula>
    </cfRule>
  </conditionalFormatting>
  <conditionalFormatting sqref="G30:I30">
    <cfRule type="expression" dxfId="97" priority="17" stopIfTrue="1">
      <formula>NOT(MONTH(G30)=$A$46)</formula>
    </cfRule>
    <cfRule type="expression" dxfId="96" priority="18" stopIfTrue="1">
      <formula>MATCH(G30,_xlnm.Print_Area,0)&gt;0</formula>
    </cfRule>
  </conditionalFormatting>
  <conditionalFormatting sqref="G46:I46">
    <cfRule type="expression" dxfId="95" priority="15" stopIfTrue="1">
      <formula>NOT(MONTH(G46)=$A$46)</formula>
    </cfRule>
    <cfRule type="expression" dxfId="94" priority="16" stopIfTrue="1">
      <formula>MATCH(G46,_xlnm.Print_Area,0)&gt;0</formula>
    </cfRule>
  </conditionalFormatting>
  <conditionalFormatting sqref="G48:I48">
    <cfRule type="expression" dxfId="93" priority="13" stopIfTrue="1">
      <formula>NOT(MONTH(G48)=$A$46)</formula>
    </cfRule>
    <cfRule type="expression" dxfId="92" priority="14" stopIfTrue="1">
      <formula>MATCH(G48,_xlnm.Print_Area,0)&gt;0</formula>
    </cfRule>
  </conditionalFormatting>
  <conditionalFormatting sqref="H44:I44">
    <cfRule type="expression" dxfId="91" priority="11" stopIfTrue="1">
      <formula>NOT(MONTH(H44)=$A$46)</formula>
    </cfRule>
    <cfRule type="expression" dxfId="90" priority="12" stopIfTrue="1">
      <formula>MATCH(H44,_xlnm.Print_Area,0)&gt;0</formula>
    </cfRule>
  </conditionalFormatting>
  <conditionalFormatting sqref="I100">
    <cfRule type="expression" dxfId="89" priority="5" stopIfTrue="1">
      <formula>NOT(MONTH(I100)=$A$46)</formula>
    </cfRule>
    <cfRule type="expression" dxfId="88" priority="6" stopIfTrue="1">
      <formula>MATCH(I100,_xlnm.Print_Area,0)&gt;0</formula>
    </cfRule>
  </conditionalFormatting>
  <conditionalFormatting sqref="L12:N12 L14:N14 M16:N16">
    <cfRule type="expression" dxfId="87" priority="23" stopIfTrue="1">
      <formula>NOT(MONTH(L12)=$A$46)</formula>
    </cfRule>
    <cfRule type="expression" dxfId="86" priority="24" stopIfTrue="1">
      <formula>MATCH(L12,_xlnm.Print_Area,0)&gt;0</formula>
    </cfRule>
  </conditionalFormatting>
  <conditionalFormatting sqref="L58:N61">
    <cfRule type="expression" dxfId="85" priority="9" stopIfTrue="1">
      <formula>NOT(MONTH(L58)=$A$46)</formula>
    </cfRule>
    <cfRule type="expression" dxfId="84" priority="10" stopIfTrue="1">
      <formula>MATCH(L58,_xlnm.Print_Area,0)&gt;0</formula>
    </cfRule>
  </conditionalFormatting>
  <conditionalFormatting sqref="L87:N90">
    <cfRule type="expression" dxfId="83" priority="1" stopIfTrue="1">
      <formula>NOT(MONTH(L87)=$A$46)</formula>
    </cfRule>
    <cfRule type="expression" dxfId="82" priority="2" stopIfTrue="1">
      <formula>MATCH(L87,_xlnm.Print_Area,0)&gt;0</formula>
    </cfRule>
  </conditionalFormatting>
  <conditionalFormatting sqref="M86:N86">
    <cfRule type="expression" dxfId="81" priority="7" stopIfTrue="1">
      <formula>NOT(MONTH(M86)=$A$46)</formula>
    </cfRule>
    <cfRule type="expression" dxfId="80" priority="8" stopIfTrue="1">
      <formula>MATCH(M86,_xlnm.Print_Area,0)&gt;0</formula>
    </cfRule>
  </conditionalFormatting>
  <conditionalFormatting sqref="Q15">
    <cfRule type="expression" dxfId="79" priority="25" stopIfTrue="1">
      <formula>NOT(MONTH(Q15)=$A$46)</formula>
    </cfRule>
    <cfRule type="expression" dxfId="78" priority="26" stopIfTrue="1">
      <formula>MATCH(Q15,_xlnm.Print_Area,0)&gt;0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3F06-163D-614E-A31C-CA6664261366}">
  <sheetPr>
    <tabColor rgb="FFFFFF00"/>
  </sheetPr>
  <dimension ref="B1:S590"/>
  <sheetViews>
    <sheetView zoomScale="83" zoomScaleNormal="83" zoomScalePageLayoutView="110" workbookViewId="0"/>
  </sheetViews>
  <sheetFormatPr defaultColWidth="8.81640625" defaultRowHeight="12.5" x14ac:dyDescent="0.25"/>
  <cols>
    <col min="2" max="8" width="15.81640625" style="4" customWidth="1"/>
    <col min="9" max="9" width="15.81640625" style="3" customWidth="1"/>
    <col min="10" max="10" width="15.81640625" style="2" customWidth="1"/>
    <col min="11" max="14" width="15.81640625" style="1" customWidth="1"/>
    <col min="15" max="15" width="14.81640625" customWidth="1"/>
    <col min="16" max="16" width="14" customWidth="1"/>
    <col min="17" max="19" width="15.81640625" customWidth="1"/>
  </cols>
  <sheetData>
    <row r="1" spans="2:19" ht="13" thickBot="1" x14ac:dyDescent="0.3">
      <c r="B1" s="10"/>
      <c r="C1" s="10"/>
      <c r="D1" s="10"/>
      <c r="E1" s="10"/>
      <c r="F1" s="10"/>
      <c r="G1" s="10"/>
      <c r="H1" s="10"/>
      <c r="I1" s="10"/>
      <c r="J1" s="9"/>
      <c r="K1" s="9"/>
      <c r="L1" s="9"/>
      <c r="M1" s="9"/>
      <c r="N1" s="9"/>
    </row>
    <row r="2" spans="2:19" ht="25" customHeight="1" x14ac:dyDescent="0.25">
      <c r="B2" s="127" t="s">
        <v>91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9"/>
    </row>
    <row r="3" spans="2:19" ht="25" customHeight="1" x14ac:dyDescent="0.25">
      <c r="B3" s="130" t="s">
        <v>61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</row>
    <row r="4" spans="2:19" ht="25" customHeight="1" thickBot="1" x14ac:dyDescent="0.3">
      <c r="B4" s="133" t="s">
        <v>60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/>
    </row>
    <row r="5" spans="2:19" ht="30" customHeight="1" thickBot="1" x14ac:dyDescent="0.3">
      <c r="B5" s="136" t="s">
        <v>89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8"/>
    </row>
    <row r="6" spans="2:19" ht="30" customHeight="1" x14ac:dyDescent="0.25">
      <c r="B6" s="154" t="s">
        <v>58</v>
      </c>
      <c r="C6" s="168" t="s">
        <v>57</v>
      </c>
      <c r="D6" s="169"/>
      <c r="E6" s="172" t="s">
        <v>56</v>
      </c>
      <c r="F6" s="173"/>
      <c r="G6" s="176" t="s">
        <v>55</v>
      </c>
      <c r="H6" s="177"/>
      <c r="I6" s="145" t="s">
        <v>54</v>
      </c>
      <c r="J6" s="146"/>
      <c r="K6" s="146"/>
      <c r="L6" s="147"/>
      <c r="M6" s="139" t="s">
        <v>53</v>
      </c>
      <c r="N6" s="140"/>
      <c r="O6" s="163" t="s">
        <v>52</v>
      </c>
    </row>
    <row r="7" spans="2:19" ht="30" customHeight="1" x14ac:dyDescent="0.25">
      <c r="B7" s="155"/>
      <c r="C7" s="170"/>
      <c r="D7" s="171"/>
      <c r="E7" s="174"/>
      <c r="F7" s="175"/>
      <c r="G7" s="178"/>
      <c r="H7" s="179"/>
      <c r="I7" s="148" t="s">
        <v>51</v>
      </c>
      <c r="J7" s="149"/>
      <c r="K7" s="156" t="s">
        <v>50</v>
      </c>
      <c r="L7" s="157"/>
      <c r="M7" s="141"/>
      <c r="N7" s="142"/>
      <c r="O7" s="164"/>
    </row>
    <row r="8" spans="2:19" ht="30" customHeight="1" x14ac:dyDescent="0.25">
      <c r="B8" s="29" t="s">
        <v>49</v>
      </c>
      <c r="C8" s="166" t="s">
        <v>62</v>
      </c>
      <c r="D8" s="167"/>
      <c r="E8" s="166" t="s">
        <v>63</v>
      </c>
      <c r="F8" s="167"/>
      <c r="G8" s="166" t="s">
        <v>64</v>
      </c>
      <c r="H8" s="167"/>
      <c r="I8" s="150" t="s">
        <v>46</v>
      </c>
      <c r="J8" s="151"/>
      <c r="K8" s="150" t="s">
        <v>45</v>
      </c>
      <c r="L8" s="151"/>
      <c r="M8" s="141"/>
      <c r="N8" s="142"/>
      <c r="O8" s="164"/>
    </row>
    <row r="9" spans="2:19" ht="30" customHeight="1" thickBot="1" x14ac:dyDescent="0.3">
      <c r="B9" s="30" t="s">
        <v>44</v>
      </c>
      <c r="C9" s="31" t="s">
        <v>43</v>
      </c>
      <c r="D9" s="32" t="s">
        <v>42</v>
      </c>
      <c r="E9" s="31" t="s">
        <v>41</v>
      </c>
      <c r="F9" s="32" t="s">
        <v>39</v>
      </c>
      <c r="G9" s="31" t="s">
        <v>40</v>
      </c>
      <c r="H9" s="32" t="s">
        <v>39</v>
      </c>
      <c r="I9" s="152" t="s">
        <v>38</v>
      </c>
      <c r="J9" s="153"/>
      <c r="K9" s="152" t="s">
        <v>37</v>
      </c>
      <c r="L9" s="153"/>
      <c r="M9" s="143"/>
      <c r="N9" s="144"/>
      <c r="O9" s="165"/>
      <c r="S9" s="25"/>
    </row>
    <row r="10" spans="2:19" ht="30" customHeight="1" thickBot="1" x14ac:dyDescent="0.3">
      <c r="B10" s="187" t="s">
        <v>93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9"/>
      <c r="Q10" s="86" t="s">
        <v>69</v>
      </c>
      <c r="R10" s="44" t="s">
        <v>35</v>
      </c>
      <c r="S10" s="45" t="s">
        <v>34</v>
      </c>
    </row>
    <row r="11" spans="2:19" ht="25" customHeight="1" thickBot="1" x14ac:dyDescent="0.3">
      <c r="B11" s="190" t="s">
        <v>33</v>
      </c>
      <c r="C11" s="191"/>
      <c r="D11" s="24" t="s">
        <v>32</v>
      </c>
      <c r="E11" s="24" t="s">
        <v>31</v>
      </c>
      <c r="F11" s="24" t="s">
        <v>30</v>
      </c>
      <c r="G11" s="24" t="s">
        <v>29</v>
      </c>
      <c r="H11" s="24" t="s">
        <v>28</v>
      </c>
      <c r="I11" s="24" t="s">
        <v>27</v>
      </c>
      <c r="J11" s="24" t="s">
        <v>26</v>
      </c>
      <c r="K11" s="24" t="s">
        <v>25</v>
      </c>
      <c r="L11" s="24" t="s">
        <v>24</v>
      </c>
      <c r="M11" s="24" t="s">
        <v>23</v>
      </c>
      <c r="N11" s="24" t="s">
        <v>22</v>
      </c>
      <c r="O11" s="23" t="s">
        <v>21</v>
      </c>
      <c r="Q11" s="22" t="s">
        <v>20</v>
      </c>
      <c r="R11" s="46">
        <v>36</v>
      </c>
      <c r="S11" s="47">
        <f>COUNTIF($B$12:$N$106,"Anatomia II B")</f>
        <v>36</v>
      </c>
    </row>
    <row r="12" spans="2:19" ht="25" customHeight="1" x14ac:dyDescent="0.25">
      <c r="B12" s="33" t="s">
        <v>8</v>
      </c>
      <c r="C12" s="34">
        <v>46083</v>
      </c>
      <c r="D12" s="69" t="s">
        <v>65</v>
      </c>
      <c r="E12" s="70" t="s">
        <v>65</v>
      </c>
      <c r="F12" s="70" t="s">
        <v>65</v>
      </c>
      <c r="G12" s="14" t="s">
        <v>66</v>
      </c>
      <c r="H12" s="14" t="s">
        <v>66</v>
      </c>
      <c r="I12" s="14" t="s">
        <v>66</v>
      </c>
      <c r="J12" s="160" t="s">
        <v>7</v>
      </c>
      <c r="K12" s="160"/>
      <c r="L12" s="160"/>
      <c r="M12" s="160"/>
      <c r="N12" s="160"/>
      <c r="O12" s="161"/>
      <c r="Q12" s="21" t="s">
        <v>19</v>
      </c>
      <c r="R12" s="46">
        <v>65</v>
      </c>
      <c r="S12" s="47">
        <f>COUNTIF($B$12:$N$106,"Fisiologia I B")</f>
        <v>65</v>
      </c>
    </row>
    <row r="13" spans="2:19" ht="25" customHeight="1" x14ac:dyDescent="0.25">
      <c r="B13" s="11" t="s">
        <v>6</v>
      </c>
      <c r="C13" s="35">
        <v>46084</v>
      </c>
      <c r="D13" s="41" t="s">
        <v>67</v>
      </c>
      <c r="E13" s="13" t="s">
        <v>67</v>
      </c>
      <c r="F13" s="13" t="s">
        <v>67</v>
      </c>
      <c r="G13" s="12" t="s">
        <v>68</v>
      </c>
      <c r="H13" s="12" t="s">
        <v>68</v>
      </c>
      <c r="I13" s="12" t="s">
        <v>68</v>
      </c>
      <c r="J13" s="123"/>
      <c r="K13" s="123"/>
      <c r="L13" s="123"/>
      <c r="M13" s="123"/>
      <c r="N13" s="123"/>
      <c r="O13" s="124"/>
      <c r="Q13" s="20" t="s">
        <v>18</v>
      </c>
      <c r="R13" s="46">
        <v>51</v>
      </c>
      <c r="S13" s="47">
        <f>COUNTIF($B$12:$N$106,"Patologia B")</f>
        <v>51</v>
      </c>
    </row>
    <row r="14" spans="2:19" ht="25" customHeight="1" x14ac:dyDescent="0.25">
      <c r="B14" s="11" t="s">
        <v>5</v>
      </c>
      <c r="C14" s="35">
        <v>46085</v>
      </c>
      <c r="D14" s="71" t="s">
        <v>65</v>
      </c>
      <c r="E14" s="72" t="s">
        <v>65</v>
      </c>
      <c r="F14" s="72" t="s">
        <v>65</v>
      </c>
      <c r="G14" s="37" t="s">
        <v>66</v>
      </c>
      <c r="H14" s="37" t="s">
        <v>66</v>
      </c>
      <c r="I14" s="37" t="s">
        <v>66</v>
      </c>
      <c r="J14" s="123"/>
      <c r="K14" s="123"/>
      <c r="L14" s="123"/>
      <c r="M14" s="123"/>
      <c r="N14" s="123"/>
      <c r="O14" s="124"/>
      <c r="Q14" s="19" t="s">
        <v>17</v>
      </c>
      <c r="R14" s="46">
        <v>14</v>
      </c>
      <c r="S14" s="47">
        <f>COUNTIF($B$12:$N$107,"Bioetica B")</f>
        <v>14</v>
      </c>
    </row>
    <row r="15" spans="2:19" ht="25" customHeight="1" thickBot="1" x14ac:dyDescent="0.3">
      <c r="B15" s="11" t="s">
        <v>4</v>
      </c>
      <c r="C15" s="35">
        <v>46086</v>
      </c>
      <c r="D15" s="41" t="s">
        <v>67</v>
      </c>
      <c r="E15" s="13" t="s">
        <v>67</v>
      </c>
      <c r="F15" s="13" t="s">
        <v>67</v>
      </c>
      <c r="G15" s="12" t="s">
        <v>68</v>
      </c>
      <c r="H15" s="12" t="s">
        <v>68</v>
      </c>
      <c r="I15" s="12" t="s">
        <v>68</v>
      </c>
      <c r="J15" s="123"/>
      <c r="K15" s="123"/>
      <c r="L15" s="123"/>
      <c r="M15" s="123"/>
      <c r="N15" s="123"/>
      <c r="O15" s="124"/>
      <c r="Q15" s="43" t="s">
        <v>16</v>
      </c>
      <c r="R15" s="48">
        <v>7</v>
      </c>
      <c r="S15" s="49">
        <f>COUNTIF($B$12:$N$106,"Psicol. Gen. B")</f>
        <v>7</v>
      </c>
    </row>
    <row r="16" spans="2:19" ht="25" customHeight="1" x14ac:dyDescent="0.25">
      <c r="B16" s="11" t="s">
        <v>1</v>
      </c>
      <c r="C16" s="35">
        <v>46087</v>
      </c>
      <c r="D16" s="41" t="s">
        <v>67</v>
      </c>
      <c r="E16" s="13" t="s">
        <v>67</v>
      </c>
      <c r="F16" s="13" t="s">
        <v>67</v>
      </c>
      <c r="G16" s="37" t="s">
        <v>66</v>
      </c>
      <c r="H16" s="37" t="s">
        <v>66</v>
      </c>
      <c r="I16" s="37" t="s">
        <v>66</v>
      </c>
      <c r="J16" s="123"/>
      <c r="K16" s="123"/>
      <c r="L16" s="123"/>
      <c r="M16" s="123"/>
      <c r="N16" s="123"/>
      <c r="O16" s="124"/>
    </row>
    <row r="17" spans="2:15" ht="25" customHeight="1" x14ac:dyDescent="0.25">
      <c r="B17" s="15" t="s">
        <v>10</v>
      </c>
      <c r="C17" s="16">
        <v>46088</v>
      </c>
      <c r="D17" s="192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4"/>
    </row>
    <row r="18" spans="2:15" ht="25" customHeight="1" x14ac:dyDescent="0.25">
      <c r="B18" s="15" t="s">
        <v>9</v>
      </c>
      <c r="C18" s="16">
        <v>46089</v>
      </c>
      <c r="D18" s="192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4"/>
    </row>
    <row r="19" spans="2:15" ht="25" customHeight="1" x14ac:dyDescent="0.25">
      <c r="B19" s="11" t="s">
        <v>8</v>
      </c>
      <c r="C19" s="35">
        <v>46090</v>
      </c>
      <c r="D19" s="122" t="s">
        <v>7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4"/>
    </row>
    <row r="20" spans="2:15" ht="25" customHeight="1" x14ac:dyDescent="0.25">
      <c r="B20" s="11" t="s">
        <v>6</v>
      </c>
      <c r="C20" s="35">
        <v>46091</v>
      </c>
      <c r="D20" s="122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2:15" ht="25" customHeight="1" x14ac:dyDescent="0.25">
      <c r="B21" s="11" t="s">
        <v>5</v>
      </c>
      <c r="C21" s="35">
        <v>46092</v>
      </c>
      <c r="D21" s="122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4"/>
    </row>
    <row r="22" spans="2:15" ht="25" customHeight="1" x14ac:dyDescent="0.25">
      <c r="B22" s="11" t="s">
        <v>4</v>
      </c>
      <c r="C22" s="35">
        <v>46093</v>
      </c>
      <c r="D22" s="122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4"/>
    </row>
    <row r="23" spans="2:15" ht="25" customHeight="1" x14ac:dyDescent="0.25">
      <c r="B23" s="11" t="s">
        <v>1</v>
      </c>
      <c r="C23" s="35">
        <v>46094</v>
      </c>
      <c r="D23" s="122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4"/>
    </row>
    <row r="24" spans="2:15" ht="25" customHeight="1" x14ac:dyDescent="0.25">
      <c r="B24" s="15" t="s">
        <v>10</v>
      </c>
      <c r="C24" s="16">
        <v>46095</v>
      </c>
      <c r="D24" s="192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4"/>
    </row>
    <row r="25" spans="2:15" ht="25" customHeight="1" x14ac:dyDescent="0.25">
      <c r="B25" s="15" t="s">
        <v>9</v>
      </c>
      <c r="C25" s="16">
        <v>46096</v>
      </c>
      <c r="D25" s="192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4"/>
    </row>
    <row r="26" spans="2:15" ht="25" customHeight="1" x14ac:dyDescent="0.25">
      <c r="B26" s="11" t="s">
        <v>8</v>
      </c>
      <c r="C26" s="35">
        <v>46097</v>
      </c>
      <c r="D26" s="122" t="s">
        <v>7</v>
      </c>
      <c r="E26" s="123"/>
      <c r="F26" s="123"/>
      <c r="G26" s="123"/>
      <c r="H26" s="123"/>
      <c r="I26" s="123"/>
      <c r="J26" s="72" t="s">
        <v>65</v>
      </c>
      <c r="K26" s="72" t="s">
        <v>65</v>
      </c>
      <c r="L26" s="37" t="s">
        <v>66</v>
      </c>
      <c r="M26" s="37" t="s">
        <v>66</v>
      </c>
      <c r="N26" s="37" t="s">
        <v>66</v>
      </c>
      <c r="O26" s="73"/>
    </row>
    <row r="27" spans="2:15" ht="25" customHeight="1" x14ac:dyDescent="0.25">
      <c r="B27" s="11" t="s">
        <v>6</v>
      </c>
      <c r="C27" s="35">
        <v>46098</v>
      </c>
      <c r="D27" s="122"/>
      <c r="E27" s="123"/>
      <c r="F27" s="123"/>
      <c r="G27" s="123"/>
      <c r="H27" s="123"/>
      <c r="I27" s="123"/>
      <c r="J27" s="74" t="s">
        <v>71</v>
      </c>
      <c r="K27" s="74" t="s">
        <v>71</v>
      </c>
      <c r="L27" s="12" t="s">
        <v>68</v>
      </c>
      <c r="M27" s="12" t="s">
        <v>68</v>
      </c>
      <c r="N27" s="12" t="s">
        <v>68</v>
      </c>
      <c r="O27" s="73"/>
    </row>
    <row r="28" spans="2:15" ht="25" customHeight="1" x14ac:dyDescent="0.25">
      <c r="B28" s="11" t="s">
        <v>5</v>
      </c>
      <c r="C28" s="35">
        <v>46099</v>
      </c>
      <c r="D28" s="122"/>
      <c r="E28" s="123"/>
      <c r="F28" s="123"/>
      <c r="G28" s="123"/>
      <c r="H28" s="123"/>
      <c r="I28" s="123"/>
      <c r="J28" s="72" t="s">
        <v>65</v>
      </c>
      <c r="K28" s="72" t="s">
        <v>65</v>
      </c>
      <c r="L28" s="37" t="s">
        <v>66</v>
      </c>
      <c r="M28" s="37" t="s">
        <v>66</v>
      </c>
      <c r="N28" s="37" t="s">
        <v>66</v>
      </c>
      <c r="O28" s="73"/>
    </row>
    <row r="29" spans="2:15" ht="25" customHeight="1" x14ac:dyDescent="0.25">
      <c r="B29" s="11" t="s">
        <v>4</v>
      </c>
      <c r="C29" s="35">
        <v>46100</v>
      </c>
      <c r="D29" s="122"/>
      <c r="E29" s="123"/>
      <c r="F29" s="123"/>
      <c r="G29" s="123"/>
      <c r="H29" s="123"/>
      <c r="I29" s="123"/>
      <c r="J29" s="74" t="s">
        <v>71</v>
      </c>
      <c r="K29" s="74" t="s">
        <v>71</v>
      </c>
      <c r="L29" s="12" t="s">
        <v>68</v>
      </c>
      <c r="M29" s="12" t="s">
        <v>68</v>
      </c>
      <c r="N29" s="12" t="s">
        <v>68</v>
      </c>
      <c r="O29" s="73"/>
    </row>
    <row r="30" spans="2:15" ht="25" customHeight="1" x14ac:dyDescent="0.25">
      <c r="B30" s="11" t="s">
        <v>1</v>
      </c>
      <c r="C30" s="35">
        <v>46101</v>
      </c>
      <c r="D30" s="122"/>
      <c r="E30" s="123"/>
      <c r="F30" s="123"/>
      <c r="G30" s="123"/>
      <c r="H30" s="123"/>
      <c r="I30" s="123"/>
      <c r="J30" s="74" t="s">
        <v>71</v>
      </c>
      <c r="K30" s="74" t="s">
        <v>71</v>
      </c>
      <c r="L30" s="74" t="s">
        <v>71</v>
      </c>
      <c r="M30" s="37" t="s">
        <v>66</v>
      </c>
      <c r="N30" s="37" t="s">
        <v>66</v>
      </c>
      <c r="O30" s="73"/>
    </row>
    <row r="31" spans="2:15" ht="25" customHeight="1" x14ac:dyDescent="0.25">
      <c r="B31" s="15" t="s">
        <v>10</v>
      </c>
      <c r="C31" s="16">
        <v>46102</v>
      </c>
      <c r="D31" s="192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4"/>
    </row>
    <row r="32" spans="2:15" ht="25" customHeight="1" x14ac:dyDescent="0.25">
      <c r="B32" s="15" t="s">
        <v>9</v>
      </c>
      <c r="C32" s="16">
        <v>46103</v>
      </c>
      <c r="D32" s="192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4"/>
    </row>
    <row r="33" spans="2:15" ht="25" customHeight="1" x14ac:dyDescent="0.25">
      <c r="B33" s="11" t="s">
        <v>8</v>
      </c>
      <c r="C33" s="35">
        <v>46104</v>
      </c>
      <c r="D33" s="122" t="s">
        <v>7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4"/>
    </row>
    <row r="34" spans="2:15" ht="25" customHeight="1" x14ac:dyDescent="0.25">
      <c r="B34" s="11" t="s">
        <v>6</v>
      </c>
      <c r="C34" s="35">
        <v>46105</v>
      </c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4"/>
    </row>
    <row r="35" spans="2:15" ht="25" customHeight="1" x14ac:dyDescent="0.25">
      <c r="B35" s="11" t="s">
        <v>5</v>
      </c>
      <c r="C35" s="35">
        <v>46106</v>
      </c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4"/>
    </row>
    <row r="36" spans="2:15" ht="25" customHeight="1" x14ac:dyDescent="0.25">
      <c r="B36" s="11" t="s">
        <v>4</v>
      </c>
      <c r="C36" s="35">
        <v>46107</v>
      </c>
      <c r="D36" s="12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4"/>
    </row>
    <row r="37" spans="2:15" ht="25" customHeight="1" x14ac:dyDescent="0.25">
      <c r="B37" s="11" t="s">
        <v>1</v>
      </c>
      <c r="C37" s="35">
        <v>46108</v>
      </c>
      <c r="D37" s="122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2:15" ht="25" customHeight="1" x14ac:dyDescent="0.25">
      <c r="B38" s="15" t="s">
        <v>10</v>
      </c>
      <c r="C38" s="16">
        <v>46109</v>
      </c>
      <c r="D38" s="192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15" ht="25" customHeight="1" x14ac:dyDescent="0.25">
      <c r="B39" s="15" t="s">
        <v>9</v>
      </c>
      <c r="C39" s="16">
        <v>46110</v>
      </c>
      <c r="D39" s="192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4"/>
    </row>
    <row r="40" spans="2:15" ht="25" customHeight="1" x14ac:dyDescent="0.25">
      <c r="B40" s="11" t="s">
        <v>8</v>
      </c>
      <c r="C40" s="35">
        <v>46111</v>
      </c>
      <c r="D40" s="41" t="s">
        <v>67</v>
      </c>
      <c r="E40" s="13" t="s">
        <v>67</v>
      </c>
      <c r="F40" s="72" t="s">
        <v>65</v>
      </c>
      <c r="G40" s="72" t="s">
        <v>65</v>
      </c>
      <c r="H40" s="37" t="s">
        <v>66</v>
      </c>
      <c r="I40" s="37" t="s">
        <v>66</v>
      </c>
      <c r="J40" s="123" t="s">
        <v>7</v>
      </c>
      <c r="K40" s="123"/>
      <c r="L40" s="123"/>
      <c r="M40" s="123"/>
      <c r="N40" s="123"/>
      <c r="O40" s="124"/>
    </row>
    <row r="41" spans="2:15" ht="25" customHeight="1" thickBot="1" x14ac:dyDescent="0.3">
      <c r="B41" s="51" t="s">
        <v>6</v>
      </c>
      <c r="C41" s="52">
        <v>46112</v>
      </c>
      <c r="D41" s="75" t="s">
        <v>67</v>
      </c>
      <c r="E41" s="76" t="s">
        <v>67</v>
      </c>
      <c r="F41" s="76" t="s">
        <v>67</v>
      </c>
      <c r="G41" s="42" t="s">
        <v>68</v>
      </c>
      <c r="H41" s="42" t="s">
        <v>68</v>
      </c>
      <c r="I41" s="42" t="s">
        <v>68</v>
      </c>
      <c r="J41" s="199"/>
      <c r="K41" s="199"/>
      <c r="L41" s="199"/>
      <c r="M41" s="199"/>
      <c r="N41" s="199"/>
      <c r="O41" s="200"/>
    </row>
    <row r="42" spans="2:15" ht="25" customHeight="1" x14ac:dyDescent="0.25">
      <c r="B42" s="180" t="s">
        <v>13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2"/>
    </row>
    <row r="43" spans="2:15" ht="25" customHeight="1" thickBot="1" x14ac:dyDescent="0.3">
      <c r="B43" s="183"/>
      <c r="C43" s="184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6"/>
    </row>
    <row r="44" spans="2:15" ht="25" customHeight="1" x14ac:dyDescent="0.25">
      <c r="B44" s="33" t="s">
        <v>8</v>
      </c>
      <c r="C44" s="57">
        <v>46125</v>
      </c>
      <c r="D44" s="162" t="s">
        <v>7</v>
      </c>
      <c r="E44" s="160"/>
      <c r="F44" s="160"/>
      <c r="G44" s="160"/>
      <c r="H44" s="160"/>
      <c r="I44" s="160"/>
      <c r="J44" s="70" t="s">
        <v>65</v>
      </c>
      <c r="K44" s="70" t="s">
        <v>65</v>
      </c>
      <c r="L44" s="61" t="s">
        <v>68</v>
      </c>
      <c r="M44" s="61" t="s">
        <v>68</v>
      </c>
      <c r="N44" s="61" t="s">
        <v>68</v>
      </c>
      <c r="O44" s="38"/>
    </row>
    <row r="45" spans="2:15" ht="25" customHeight="1" x14ac:dyDescent="0.25">
      <c r="B45" s="11" t="s">
        <v>6</v>
      </c>
      <c r="C45" s="58">
        <v>46126</v>
      </c>
      <c r="D45" s="122"/>
      <c r="E45" s="123"/>
      <c r="F45" s="123"/>
      <c r="G45" s="123"/>
      <c r="H45" s="123"/>
      <c r="I45" s="123"/>
      <c r="J45" s="12" t="s">
        <v>68</v>
      </c>
      <c r="K45" s="12" t="s">
        <v>68</v>
      </c>
      <c r="L45" s="12" t="s">
        <v>68</v>
      </c>
      <c r="M45" s="37" t="s">
        <v>66</v>
      </c>
      <c r="N45" s="37" t="s">
        <v>66</v>
      </c>
      <c r="O45" s="39"/>
    </row>
    <row r="46" spans="2:15" ht="25" customHeight="1" x14ac:dyDescent="0.25">
      <c r="B46" s="11" t="s">
        <v>5</v>
      </c>
      <c r="C46" s="58">
        <v>46127</v>
      </c>
      <c r="D46" s="122"/>
      <c r="E46" s="123"/>
      <c r="F46" s="123"/>
      <c r="G46" s="123"/>
      <c r="H46" s="123"/>
      <c r="I46" s="123"/>
      <c r="J46" s="12" t="s">
        <v>68</v>
      </c>
      <c r="K46" s="12" t="s">
        <v>68</v>
      </c>
      <c r="L46" s="37" t="s">
        <v>66</v>
      </c>
      <c r="M46" s="37" t="s">
        <v>66</v>
      </c>
      <c r="N46" s="37" t="s">
        <v>66</v>
      </c>
      <c r="O46" s="39"/>
    </row>
    <row r="47" spans="2:15" ht="25" customHeight="1" x14ac:dyDescent="0.25">
      <c r="B47" s="11" t="s">
        <v>4</v>
      </c>
      <c r="C47" s="58">
        <v>46128</v>
      </c>
      <c r="D47" s="122"/>
      <c r="E47" s="123"/>
      <c r="F47" s="123"/>
      <c r="G47" s="123"/>
      <c r="H47" s="123"/>
      <c r="I47" s="123"/>
      <c r="J47" s="12" t="s">
        <v>68</v>
      </c>
      <c r="K47" s="12" t="s">
        <v>68</v>
      </c>
      <c r="L47" s="37" t="s">
        <v>66</v>
      </c>
      <c r="M47" s="37" t="s">
        <v>66</v>
      </c>
      <c r="N47" s="37" t="s">
        <v>66</v>
      </c>
      <c r="O47" s="39"/>
    </row>
    <row r="48" spans="2:15" ht="25" customHeight="1" x14ac:dyDescent="0.25">
      <c r="B48" s="11" t="s">
        <v>1</v>
      </c>
      <c r="C48" s="58">
        <v>46129</v>
      </c>
      <c r="D48" s="122"/>
      <c r="E48" s="123"/>
      <c r="F48" s="123"/>
      <c r="G48" s="123"/>
      <c r="H48" s="123"/>
      <c r="I48" s="123"/>
      <c r="J48" s="12" t="s">
        <v>68</v>
      </c>
      <c r="K48" s="12" t="s">
        <v>68</v>
      </c>
      <c r="L48" s="37" t="s">
        <v>66</v>
      </c>
      <c r="M48" s="37" t="s">
        <v>66</v>
      </c>
      <c r="N48" s="37" t="s">
        <v>66</v>
      </c>
      <c r="O48" s="39"/>
    </row>
    <row r="49" spans="2:15" ht="25" customHeight="1" x14ac:dyDescent="0.25">
      <c r="B49" s="15" t="s">
        <v>10</v>
      </c>
      <c r="C49" s="16">
        <v>46130</v>
      </c>
      <c r="D49" s="192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4"/>
    </row>
    <row r="50" spans="2:15" ht="25" customHeight="1" x14ac:dyDescent="0.25">
      <c r="B50" s="15" t="s">
        <v>9</v>
      </c>
      <c r="C50" s="16">
        <v>46131</v>
      </c>
      <c r="D50" s="192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4"/>
    </row>
    <row r="51" spans="2:15" ht="25" customHeight="1" x14ac:dyDescent="0.25">
      <c r="B51" s="11" t="s">
        <v>8</v>
      </c>
      <c r="C51" s="58">
        <v>46132</v>
      </c>
      <c r="D51" s="122" t="s">
        <v>7</v>
      </c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4"/>
    </row>
    <row r="52" spans="2:15" ht="25" customHeight="1" x14ac:dyDescent="0.25">
      <c r="B52" s="11" t="s">
        <v>6</v>
      </c>
      <c r="C52" s="58">
        <v>46133</v>
      </c>
      <c r="D52" s="122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4"/>
    </row>
    <row r="53" spans="2:15" ht="25" customHeight="1" x14ac:dyDescent="0.25">
      <c r="B53" s="11" t="s">
        <v>5</v>
      </c>
      <c r="C53" s="58">
        <v>46134</v>
      </c>
      <c r="D53" s="122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4"/>
    </row>
    <row r="54" spans="2:15" ht="25" customHeight="1" x14ac:dyDescent="0.25">
      <c r="B54" s="11" t="s">
        <v>4</v>
      </c>
      <c r="C54" s="58">
        <v>46135</v>
      </c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2:15" ht="25" customHeight="1" x14ac:dyDescent="0.25">
      <c r="B55" s="11" t="s">
        <v>1</v>
      </c>
      <c r="C55" s="58">
        <v>46136</v>
      </c>
      <c r="D55" s="122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  <row r="56" spans="2:15" ht="25" customHeight="1" x14ac:dyDescent="0.25">
      <c r="B56" s="15" t="s">
        <v>10</v>
      </c>
      <c r="C56" s="16">
        <v>46137</v>
      </c>
      <c r="D56" s="192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4"/>
    </row>
    <row r="57" spans="2:15" ht="25" customHeight="1" x14ac:dyDescent="0.25">
      <c r="B57" s="15" t="s">
        <v>9</v>
      </c>
      <c r="C57" s="16">
        <v>46138</v>
      </c>
      <c r="D57" s="192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4"/>
    </row>
    <row r="58" spans="2:15" ht="25" customHeight="1" x14ac:dyDescent="0.25">
      <c r="B58" s="11" t="s">
        <v>8</v>
      </c>
      <c r="C58" s="58">
        <v>46139</v>
      </c>
      <c r="D58" s="41" t="s">
        <v>67</v>
      </c>
      <c r="E58" s="13" t="s">
        <v>67</v>
      </c>
      <c r="F58" s="13" t="s">
        <v>67</v>
      </c>
      <c r="G58" s="37" t="s">
        <v>66</v>
      </c>
      <c r="H58" s="37" t="s">
        <v>66</v>
      </c>
      <c r="I58" s="37" t="s">
        <v>66</v>
      </c>
      <c r="J58" s="117" t="s">
        <v>7</v>
      </c>
      <c r="K58" s="117"/>
      <c r="L58" s="117"/>
      <c r="M58" s="117"/>
      <c r="N58" s="117"/>
      <c r="O58" s="118"/>
    </row>
    <row r="59" spans="2:15" ht="25" customHeight="1" x14ac:dyDescent="0.25">
      <c r="B59" s="11" t="s">
        <v>6</v>
      </c>
      <c r="C59" s="58">
        <v>46140</v>
      </c>
      <c r="D59" s="41" t="s">
        <v>67</v>
      </c>
      <c r="E59" s="13" t="s">
        <v>67</v>
      </c>
      <c r="F59" s="13" t="s">
        <v>67</v>
      </c>
      <c r="G59" s="12" t="s">
        <v>68</v>
      </c>
      <c r="H59" s="12" t="s">
        <v>68</v>
      </c>
      <c r="I59" s="12" t="s">
        <v>68</v>
      </c>
      <c r="J59" s="117"/>
      <c r="K59" s="117"/>
      <c r="L59" s="117"/>
      <c r="M59" s="117"/>
      <c r="N59" s="117"/>
      <c r="O59" s="118"/>
    </row>
    <row r="60" spans="2:15" ht="25" customHeight="1" x14ac:dyDescent="0.25">
      <c r="B60" s="11" t="s">
        <v>5</v>
      </c>
      <c r="C60" s="58">
        <v>46141</v>
      </c>
      <c r="D60" s="41" t="s">
        <v>67</v>
      </c>
      <c r="E60" s="13" t="s">
        <v>67</v>
      </c>
      <c r="F60" s="13" t="s">
        <v>67</v>
      </c>
      <c r="G60" s="37" t="s">
        <v>66</v>
      </c>
      <c r="H60" s="37" t="s">
        <v>66</v>
      </c>
      <c r="I60" s="37" t="s">
        <v>66</v>
      </c>
      <c r="J60" s="117"/>
      <c r="K60" s="117"/>
      <c r="L60" s="117"/>
      <c r="M60" s="117"/>
      <c r="N60" s="117"/>
      <c r="O60" s="118"/>
    </row>
    <row r="61" spans="2:15" ht="25" customHeight="1" x14ac:dyDescent="0.25">
      <c r="B61" s="11" t="s">
        <v>4</v>
      </c>
      <c r="C61" s="58">
        <v>46142</v>
      </c>
      <c r="D61" s="41" t="s">
        <v>67</v>
      </c>
      <c r="E61" s="13" t="s">
        <v>67</v>
      </c>
      <c r="F61" s="12" t="s">
        <v>68</v>
      </c>
      <c r="G61" s="12" t="s">
        <v>68</v>
      </c>
      <c r="H61" s="37" t="s">
        <v>66</v>
      </c>
      <c r="I61" s="37" t="s">
        <v>66</v>
      </c>
      <c r="J61" s="117"/>
      <c r="K61" s="117"/>
      <c r="L61" s="117"/>
      <c r="M61" s="117"/>
      <c r="N61" s="117"/>
      <c r="O61" s="118"/>
    </row>
    <row r="62" spans="2:15" ht="25" customHeight="1" x14ac:dyDescent="0.25">
      <c r="B62" s="15" t="s">
        <v>1</v>
      </c>
      <c r="C62" s="16">
        <v>46143</v>
      </c>
      <c r="D62" s="192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4"/>
    </row>
    <row r="63" spans="2:15" ht="25" customHeight="1" x14ac:dyDescent="0.25">
      <c r="B63" s="15" t="s">
        <v>10</v>
      </c>
      <c r="C63" s="16">
        <v>46144</v>
      </c>
      <c r="D63" s="192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4"/>
    </row>
    <row r="64" spans="2:15" ht="25" customHeight="1" x14ac:dyDescent="0.25">
      <c r="B64" s="15" t="s">
        <v>9</v>
      </c>
      <c r="C64" s="16">
        <v>46145</v>
      </c>
      <c r="D64" s="192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4"/>
    </row>
    <row r="65" spans="2:15" ht="25" customHeight="1" x14ac:dyDescent="0.25">
      <c r="B65" s="11" t="s">
        <v>8</v>
      </c>
      <c r="C65" s="58">
        <v>46146</v>
      </c>
      <c r="D65" s="122" t="s">
        <v>7</v>
      </c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4"/>
    </row>
    <row r="66" spans="2:15" ht="25" customHeight="1" x14ac:dyDescent="0.25">
      <c r="B66" s="11" t="s">
        <v>6</v>
      </c>
      <c r="C66" s="58">
        <v>46147</v>
      </c>
      <c r="D66" s="122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4"/>
    </row>
    <row r="67" spans="2:15" ht="25" customHeight="1" x14ac:dyDescent="0.25">
      <c r="B67" s="11" t="s">
        <v>5</v>
      </c>
      <c r="C67" s="58">
        <v>46148</v>
      </c>
      <c r="D67" s="122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4"/>
    </row>
    <row r="68" spans="2:15" ht="25" customHeight="1" x14ac:dyDescent="0.25">
      <c r="B68" s="11" t="s">
        <v>4</v>
      </c>
      <c r="C68" s="58">
        <v>46149</v>
      </c>
      <c r="D68" s="122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4"/>
    </row>
    <row r="69" spans="2:15" ht="25" customHeight="1" x14ac:dyDescent="0.25">
      <c r="B69" s="11" t="s">
        <v>1</v>
      </c>
      <c r="C69" s="58">
        <v>46150</v>
      </c>
      <c r="D69" s="122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4"/>
    </row>
    <row r="70" spans="2:15" ht="25" customHeight="1" x14ac:dyDescent="0.25">
      <c r="B70" s="15" t="s">
        <v>10</v>
      </c>
      <c r="C70" s="16">
        <v>46151</v>
      </c>
      <c r="D70" s="192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4"/>
    </row>
    <row r="71" spans="2:15" ht="25" customHeight="1" x14ac:dyDescent="0.25">
      <c r="B71" s="15" t="s">
        <v>9</v>
      </c>
      <c r="C71" s="16">
        <v>46152</v>
      </c>
      <c r="D71" s="192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4"/>
    </row>
    <row r="72" spans="2:15" ht="25" customHeight="1" x14ac:dyDescent="0.25">
      <c r="B72" s="11" t="s">
        <v>8</v>
      </c>
      <c r="C72" s="58">
        <v>46153</v>
      </c>
      <c r="D72" s="196" t="s">
        <v>7</v>
      </c>
      <c r="E72" s="197"/>
      <c r="F72" s="197"/>
      <c r="G72" s="197"/>
      <c r="H72" s="197"/>
      <c r="I72" s="12" t="s">
        <v>68</v>
      </c>
      <c r="J72" s="12" t="s">
        <v>68</v>
      </c>
      <c r="K72" s="12" t="s">
        <v>68</v>
      </c>
      <c r="L72" s="37" t="s">
        <v>66</v>
      </c>
      <c r="M72" s="37" t="s">
        <v>66</v>
      </c>
      <c r="N72" s="37" t="s">
        <v>66</v>
      </c>
      <c r="O72" s="39"/>
    </row>
    <row r="73" spans="2:15" ht="25" customHeight="1" x14ac:dyDescent="0.25">
      <c r="B73" s="11" t="s">
        <v>6</v>
      </c>
      <c r="C73" s="58">
        <v>46154</v>
      </c>
      <c r="D73" s="196"/>
      <c r="E73" s="197"/>
      <c r="F73" s="197"/>
      <c r="G73" s="197"/>
      <c r="H73" s="198"/>
      <c r="I73" s="77"/>
      <c r="J73" s="12" t="s">
        <v>68</v>
      </c>
      <c r="K73" s="12" t="s">
        <v>68</v>
      </c>
      <c r="L73" s="12" t="s">
        <v>68</v>
      </c>
      <c r="M73" s="37" t="s">
        <v>66</v>
      </c>
      <c r="N73" s="37" t="s">
        <v>66</v>
      </c>
      <c r="O73" s="39"/>
    </row>
    <row r="74" spans="2:15" ht="25" customHeight="1" x14ac:dyDescent="0.25">
      <c r="B74" s="11" t="s">
        <v>5</v>
      </c>
      <c r="C74" s="58">
        <v>46155</v>
      </c>
      <c r="D74" s="119" t="s">
        <v>12</v>
      </c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1"/>
    </row>
    <row r="75" spans="2:15" ht="25" customHeight="1" x14ac:dyDescent="0.25">
      <c r="B75" s="11" t="s">
        <v>4</v>
      </c>
      <c r="C75" s="58">
        <v>46156</v>
      </c>
      <c r="D75" s="119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1"/>
    </row>
    <row r="76" spans="2:15" ht="25" customHeight="1" x14ac:dyDescent="0.25">
      <c r="B76" s="11" t="s">
        <v>1</v>
      </c>
      <c r="C76" s="58">
        <v>46157</v>
      </c>
      <c r="D76" s="119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1"/>
    </row>
    <row r="77" spans="2:15" ht="25" customHeight="1" x14ac:dyDescent="0.25">
      <c r="B77" s="15" t="s">
        <v>10</v>
      </c>
      <c r="C77" s="16">
        <v>46158</v>
      </c>
      <c r="D77" s="192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4"/>
    </row>
    <row r="78" spans="2:15" ht="25" customHeight="1" x14ac:dyDescent="0.25">
      <c r="B78" s="15" t="s">
        <v>9</v>
      </c>
      <c r="C78" s="16">
        <v>46159</v>
      </c>
      <c r="D78" s="192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4"/>
    </row>
    <row r="79" spans="2:15" ht="25" customHeight="1" x14ac:dyDescent="0.25">
      <c r="B79" s="11" t="s">
        <v>8</v>
      </c>
      <c r="C79" s="58">
        <v>46160</v>
      </c>
      <c r="D79" s="122" t="s">
        <v>7</v>
      </c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4"/>
    </row>
    <row r="80" spans="2:15" ht="25" customHeight="1" x14ac:dyDescent="0.25">
      <c r="B80" s="11" t="s">
        <v>6</v>
      </c>
      <c r="C80" s="58">
        <v>46161</v>
      </c>
      <c r="D80" s="122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4"/>
    </row>
    <row r="81" spans="2:15" ht="25" customHeight="1" x14ac:dyDescent="0.25">
      <c r="B81" s="11" t="s">
        <v>5</v>
      </c>
      <c r="C81" s="58">
        <v>46162</v>
      </c>
      <c r="D81" s="122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4"/>
    </row>
    <row r="82" spans="2:15" ht="25" customHeight="1" x14ac:dyDescent="0.25">
      <c r="B82" s="11" t="s">
        <v>4</v>
      </c>
      <c r="C82" s="58">
        <v>46163</v>
      </c>
      <c r="D82" s="122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4"/>
    </row>
    <row r="83" spans="2:15" ht="25" customHeight="1" x14ac:dyDescent="0.25">
      <c r="B83" s="11" t="s">
        <v>1</v>
      </c>
      <c r="C83" s="58">
        <v>46164</v>
      </c>
      <c r="D83" s="122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4"/>
    </row>
    <row r="84" spans="2:15" ht="25" customHeight="1" x14ac:dyDescent="0.25">
      <c r="B84" s="15" t="s">
        <v>10</v>
      </c>
      <c r="C84" s="16">
        <v>46165</v>
      </c>
      <c r="D84" s="192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4"/>
    </row>
    <row r="85" spans="2:15" ht="25" customHeight="1" x14ac:dyDescent="0.25">
      <c r="B85" s="15" t="s">
        <v>9</v>
      </c>
      <c r="C85" s="16">
        <v>46166</v>
      </c>
      <c r="D85" s="192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4"/>
    </row>
    <row r="86" spans="2:15" ht="25" customHeight="1" x14ac:dyDescent="0.25">
      <c r="B86" s="11" t="s">
        <v>8</v>
      </c>
      <c r="C86" s="58">
        <v>46167</v>
      </c>
      <c r="D86" s="41" t="s">
        <v>67</v>
      </c>
      <c r="E86" s="13" t="s">
        <v>67</v>
      </c>
      <c r="F86" s="13" t="s">
        <v>67</v>
      </c>
      <c r="G86" s="12" t="s">
        <v>68</v>
      </c>
      <c r="H86" s="12" t="s">
        <v>68</v>
      </c>
      <c r="I86" s="12" t="s">
        <v>68</v>
      </c>
      <c r="J86" s="117" t="s">
        <v>7</v>
      </c>
      <c r="K86" s="117"/>
      <c r="L86" s="117"/>
      <c r="M86" s="117"/>
      <c r="N86" s="117"/>
      <c r="O86" s="118"/>
    </row>
    <row r="87" spans="2:15" ht="25" customHeight="1" x14ac:dyDescent="0.25">
      <c r="B87" s="11" t="s">
        <v>6</v>
      </c>
      <c r="C87" s="58">
        <v>46168</v>
      </c>
      <c r="D87" s="41" t="s">
        <v>67</v>
      </c>
      <c r="E87" s="13" t="s">
        <v>67</v>
      </c>
      <c r="F87" s="12" t="s">
        <v>68</v>
      </c>
      <c r="G87" s="12" t="s">
        <v>68</v>
      </c>
      <c r="H87" s="12" t="s">
        <v>68</v>
      </c>
      <c r="I87" s="82"/>
      <c r="J87" s="117"/>
      <c r="K87" s="117"/>
      <c r="L87" s="117"/>
      <c r="M87" s="117"/>
      <c r="N87" s="117"/>
      <c r="O87" s="118"/>
    </row>
    <row r="88" spans="2:15" ht="25" customHeight="1" x14ac:dyDescent="0.25">
      <c r="B88" s="11" t="s">
        <v>5</v>
      </c>
      <c r="C88" s="58">
        <v>46169</v>
      </c>
      <c r="D88" s="41" t="s">
        <v>67</v>
      </c>
      <c r="E88" s="13" t="s">
        <v>67</v>
      </c>
      <c r="F88" s="12" t="s">
        <v>68</v>
      </c>
      <c r="G88" s="12" t="s">
        <v>68</v>
      </c>
      <c r="H88" s="12" t="s">
        <v>68</v>
      </c>
      <c r="I88" s="83"/>
      <c r="J88" s="117"/>
      <c r="K88" s="117"/>
      <c r="L88" s="117"/>
      <c r="M88" s="117"/>
      <c r="N88" s="117"/>
      <c r="O88" s="118"/>
    </row>
    <row r="89" spans="2:15" ht="25" customHeight="1" x14ac:dyDescent="0.25">
      <c r="B89" s="11" t="s">
        <v>4</v>
      </c>
      <c r="C89" s="58">
        <v>46170</v>
      </c>
      <c r="D89" s="41" t="s">
        <v>67</v>
      </c>
      <c r="E89" s="13" t="s">
        <v>67</v>
      </c>
      <c r="F89" s="12" t="s">
        <v>68</v>
      </c>
      <c r="G89" s="12" t="s">
        <v>68</v>
      </c>
      <c r="H89" s="12" t="s">
        <v>68</v>
      </c>
      <c r="I89" s="81"/>
      <c r="J89" s="116"/>
      <c r="K89" s="117"/>
      <c r="L89" s="117"/>
      <c r="M89" s="117"/>
      <c r="N89" s="117"/>
      <c r="O89" s="118"/>
    </row>
    <row r="90" spans="2:15" ht="25" customHeight="1" x14ac:dyDescent="0.25">
      <c r="B90" s="11" t="s">
        <v>1</v>
      </c>
      <c r="C90" s="58">
        <v>46171</v>
      </c>
      <c r="D90" s="41" t="s">
        <v>67</v>
      </c>
      <c r="E90" s="13" t="s">
        <v>67</v>
      </c>
      <c r="F90" s="12" t="s">
        <v>68</v>
      </c>
      <c r="G90" s="12" t="s">
        <v>68</v>
      </c>
      <c r="H90" s="12" t="s">
        <v>68</v>
      </c>
      <c r="I90" s="80"/>
      <c r="J90" s="116"/>
      <c r="K90" s="117"/>
      <c r="L90" s="117"/>
      <c r="M90" s="117"/>
      <c r="N90" s="117"/>
      <c r="O90" s="118"/>
    </row>
    <row r="91" spans="2:15" ht="25" customHeight="1" x14ac:dyDescent="0.25">
      <c r="B91" s="15" t="s">
        <v>10</v>
      </c>
      <c r="C91" s="16">
        <v>46172</v>
      </c>
      <c r="D91" s="192"/>
      <c r="E91" s="193"/>
      <c r="F91" s="193"/>
      <c r="G91" s="193"/>
      <c r="H91" s="193"/>
      <c r="I91" s="195"/>
      <c r="J91" s="193"/>
      <c r="K91" s="193"/>
      <c r="L91" s="193"/>
      <c r="M91" s="193"/>
      <c r="N91" s="193"/>
      <c r="O91" s="194"/>
    </row>
    <row r="92" spans="2:15" ht="25" customHeight="1" x14ac:dyDescent="0.25">
      <c r="B92" s="15" t="s">
        <v>9</v>
      </c>
      <c r="C92" s="16">
        <v>46173</v>
      </c>
      <c r="D92" s="192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4"/>
    </row>
    <row r="93" spans="2:15" ht="25" customHeight="1" x14ac:dyDescent="0.25">
      <c r="B93" s="11" t="s">
        <v>8</v>
      </c>
      <c r="C93" s="58">
        <v>46174</v>
      </c>
      <c r="D93" s="192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4"/>
    </row>
    <row r="94" spans="2:15" ht="25" customHeight="1" x14ac:dyDescent="0.25">
      <c r="B94" s="15" t="s">
        <v>6</v>
      </c>
      <c r="C94" s="16">
        <v>46175</v>
      </c>
      <c r="D94" s="192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4"/>
    </row>
    <row r="95" spans="2:15" ht="25" customHeight="1" x14ac:dyDescent="0.25">
      <c r="B95" s="11" t="s">
        <v>5</v>
      </c>
      <c r="C95" s="58">
        <v>46176</v>
      </c>
      <c r="D95" s="125" t="s">
        <v>7</v>
      </c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8"/>
    </row>
    <row r="96" spans="2:15" ht="25" customHeight="1" x14ac:dyDescent="0.25">
      <c r="B96" s="11" t="s">
        <v>4</v>
      </c>
      <c r="C96" s="58">
        <v>46177</v>
      </c>
      <c r="D96" s="125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8"/>
    </row>
    <row r="97" spans="2:15" ht="25" customHeight="1" x14ac:dyDescent="0.25">
      <c r="B97" s="11" t="s">
        <v>1</v>
      </c>
      <c r="C97" s="58">
        <v>46178</v>
      </c>
      <c r="D97" s="125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8"/>
    </row>
    <row r="98" spans="2:15" ht="25" customHeight="1" x14ac:dyDescent="0.25">
      <c r="B98" s="15" t="s">
        <v>10</v>
      </c>
      <c r="C98" s="16">
        <v>46179</v>
      </c>
      <c r="D98" s="192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4"/>
    </row>
    <row r="99" spans="2:15" ht="25" customHeight="1" x14ac:dyDescent="0.25">
      <c r="B99" s="15" t="s">
        <v>9</v>
      </c>
      <c r="C99" s="16">
        <v>46180</v>
      </c>
      <c r="D99" s="192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4"/>
    </row>
    <row r="100" spans="2:15" ht="25" customHeight="1" x14ac:dyDescent="0.25">
      <c r="B100" s="11" t="s">
        <v>8</v>
      </c>
      <c r="C100" s="58">
        <v>46181</v>
      </c>
      <c r="D100" s="125" t="s">
        <v>7</v>
      </c>
      <c r="E100" s="117"/>
      <c r="F100" s="117"/>
      <c r="G100" s="117"/>
      <c r="H100" s="117"/>
      <c r="I100" s="64"/>
      <c r="J100" s="12" t="s">
        <v>68</v>
      </c>
      <c r="K100" s="12" t="s">
        <v>68</v>
      </c>
      <c r="L100" s="12" t="s">
        <v>68</v>
      </c>
      <c r="M100" s="37" t="s">
        <v>66</v>
      </c>
      <c r="N100" s="37" t="s">
        <v>66</v>
      </c>
      <c r="O100" s="39"/>
    </row>
    <row r="101" spans="2:15" ht="25" customHeight="1" x14ac:dyDescent="0.25">
      <c r="B101" s="11" t="s">
        <v>6</v>
      </c>
      <c r="C101" s="58">
        <v>46182</v>
      </c>
      <c r="D101" s="125"/>
      <c r="E101" s="117"/>
      <c r="F101" s="117"/>
      <c r="G101" s="117"/>
      <c r="H101" s="117"/>
      <c r="I101" s="65"/>
      <c r="J101" s="12" t="s">
        <v>68</v>
      </c>
      <c r="K101" s="12" t="s">
        <v>68</v>
      </c>
      <c r="L101" s="12" t="s">
        <v>68</v>
      </c>
      <c r="M101" s="37" t="s">
        <v>66</v>
      </c>
      <c r="N101" s="37" t="s">
        <v>66</v>
      </c>
      <c r="O101" s="39"/>
    </row>
    <row r="102" spans="2:15" ht="25" customHeight="1" x14ac:dyDescent="0.25">
      <c r="B102" s="11" t="s">
        <v>5</v>
      </c>
      <c r="C102" s="58">
        <v>46183</v>
      </c>
      <c r="D102" s="125"/>
      <c r="E102" s="117"/>
      <c r="F102" s="117"/>
      <c r="G102" s="117"/>
      <c r="H102" s="126"/>
      <c r="I102" s="93"/>
      <c r="J102" s="12" t="s">
        <v>68</v>
      </c>
      <c r="K102" s="12" t="s">
        <v>68</v>
      </c>
      <c r="L102" s="12" t="s">
        <v>68</v>
      </c>
      <c r="M102" s="37" t="s">
        <v>66</v>
      </c>
      <c r="N102" s="37" t="s">
        <v>66</v>
      </c>
      <c r="O102" s="39"/>
    </row>
    <row r="103" spans="2:15" ht="25" customHeight="1" x14ac:dyDescent="0.25">
      <c r="B103" s="11" t="s">
        <v>4</v>
      </c>
      <c r="C103" s="58">
        <v>46184</v>
      </c>
      <c r="D103" s="125"/>
      <c r="E103" s="117"/>
      <c r="F103" s="117"/>
      <c r="G103" s="117"/>
      <c r="H103" s="117"/>
      <c r="I103" s="66"/>
      <c r="J103" s="12" t="s">
        <v>68</v>
      </c>
      <c r="K103" s="12" t="s">
        <v>68</v>
      </c>
      <c r="L103" s="12" t="s">
        <v>68</v>
      </c>
      <c r="M103" s="37" t="s">
        <v>66</v>
      </c>
      <c r="N103" s="37" t="s">
        <v>66</v>
      </c>
      <c r="O103" s="39"/>
    </row>
    <row r="104" spans="2:15" ht="25" customHeight="1" thickBot="1" x14ac:dyDescent="0.3">
      <c r="B104" s="51" t="s">
        <v>1</v>
      </c>
      <c r="C104" s="67">
        <v>46185</v>
      </c>
      <c r="D104" s="84"/>
      <c r="E104" s="85"/>
      <c r="F104" s="85"/>
      <c r="G104" s="85"/>
      <c r="H104" s="85"/>
      <c r="I104" s="65"/>
      <c r="J104" s="65"/>
      <c r="K104" s="65"/>
      <c r="L104" s="65"/>
      <c r="M104" s="65"/>
      <c r="N104" s="65"/>
      <c r="O104" s="55"/>
    </row>
    <row r="105" spans="2:15" ht="25" customHeight="1" x14ac:dyDescent="0.25">
      <c r="B105" s="97" t="s">
        <v>0</v>
      </c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9"/>
    </row>
    <row r="106" spans="2:15" ht="25" customHeight="1" thickBot="1" x14ac:dyDescent="0.3">
      <c r="B106" s="100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2"/>
    </row>
    <row r="107" spans="2:15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5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5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5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5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5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2:14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2:14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2:14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2:14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2:14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2:14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2:14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2:14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2:14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2:14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2:14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2:14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2:14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2:14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2:14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2:14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2:14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2:14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2:14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2:14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2:14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2:14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2:14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2:14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2:14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2:14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2:14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2:14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2:14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2:14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2:14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2:14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2:14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2:14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2:14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2:14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2:14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2:14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2:14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2:14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2:14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2:14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2:14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2:14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2:14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2:14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2:14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2:14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2:14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2:14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2:14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2:14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2:14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2:14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2:14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2:14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2:14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2:14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2:14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2:14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2:14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2:14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2:14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2:14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2:14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2:14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2:14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2:14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2:14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2:14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2:14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2:14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2:14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2:14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2:14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2:14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2:14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2:14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2:14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2:14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2:14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2:14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2:14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2:14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2:14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2:14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2:14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2:14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2:14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2:14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2:14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2:14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2:14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2:14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2:14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2:14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2:14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2:14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2:14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2:14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2:14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2:14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2:14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2:14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2:14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2:14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2:14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2:14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2:14" x14ac:dyDescent="0.2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2:14" x14ac:dyDescent="0.2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2:14" x14ac:dyDescent="0.2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2:14" x14ac:dyDescent="0.2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2:14" x14ac:dyDescent="0.2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2:14" x14ac:dyDescent="0.2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2:14" x14ac:dyDescent="0.2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2:14" x14ac:dyDescent="0.2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2:14" x14ac:dyDescent="0.2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2:14" x14ac:dyDescent="0.2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2:14" x14ac:dyDescent="0.2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2:14" x14ac:dyDescent="0.2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2:14" x14ac:dyDescent="0.2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2:14" x14ac:dyDescent="0.2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2:14" x14ac:dyDescent="0.2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2:14" x14ac:dyDescent="0.2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2:14" x14ac:dyDescent="0.2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2:14" x14ac:dyDescent="0.2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2:14" x14ac:dyDescent="0.2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2:14" x14ac:dyDescent="0.2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2:14" x14ac:dyDescent="0.2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2:14" x14ac:dyDescent="0.2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2:14" x14ac:dyDescent="0.2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2:14" x14ac:dyDescent="0.2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2:14" x14ac:dyDescent="0.2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2:14" x14ac:dyDescent="0.2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2:14" x14ac:dyDescent="0.2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2:14" x14ac:dyDescent="0.2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2:14" x14ac:dyDescent="0.2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2:14" x14ac:dyDescent="0.2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2:14" x14ac:dyDescent="0.2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2:14" x14ac:dyDescent="0.2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2:14" x14ac:dyDescent="0.2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2:14" x14ac:dyDescent="0.2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2:14" x14ac:dyDescent="0.2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2:14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2:14" x14ac:dyDescent="0.2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2:14" x14ac:dyDescent="0.2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2:14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2:14" x14ac:dyDescent="0.2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2:14" x14ac:dyDescent="0.2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2:14" x14ac:dyDescent="0.2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2:14" x14ac:dyDescent="0.2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2:14" x14ac:dyDescent="0.2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2:14" x14ac:dyDescent="0.2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2:14" x14ac:dyDescent="0.2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2:14" x14ac:dyDescent="0.2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2:14" x14ac:dyDescent="0.2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2:14" x14ac:dyDescent="0.2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2:14" x14ac:dyDescent="0.2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2:14" x14ac:dyDescent="0.2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2:14" x14ac:dyDescent="0.2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2:14" x14ac:dyDescent="0.2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2:14" x14ac:dyDescent="0.2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2:14" x14ac:dyDescent="0.2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2:14" x14ac:dyDescent="0.2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2:14" x14ac:dyDescent="0.2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2:14" x14ac:dyDescent="0.2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2:14" x14ac:dyDescent="0.2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2:14" x14ac:dyDescent="0.2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2:14" x14ac:dyDescent="0.25">
      <c r="B327" s="10"/>
      <c r="C327" s="10"/>
      <c r="D327" s="10"/>
      <c r="E327" s="10"/>
      <c r="F327" s="10"/>
      <c r="G327" s="10"/>
      <c r="H327" s="10"/>
      <c r="I327" s="10"/>
      <c r="J327" s="9"/>
      <c r="K327" s="9"/>
      <c r="L327" s="9"/>
      <c r="M327" s="9"/>
      <c r="N327" s="9"/>
    </row>
    <row r="328" spans="2:14" x14ac:dyDescent="0.25">
      <c r="B328" s="10"/>
      <c r="C328" s="10"/>
      <c r="D328" s="10"/>
      <c r="E328" s="10"/>
      <c r="F328" s="10"/>
      <c r="G328" s="10"/>
      <c r="H328" s="10"/>
      <c r="I328" s="10"/>
      <c r="J328" s="9"/>
      <c r="K328" s="9"/>
      <c r="L328" s="9"/>
      <c r="M328" s="9"/>
      <c r="N328" s="9"/>
    </row>
    <row r="329" spans="2:14" x14ac:dyDescent="0.25">
      <c r="B329" s="10"/>
      <c r="C329" s="10"/>
      <c r="D329" s="10"/>
      <c r="E329" s="10"/>
      <c r="F329" s="10"/>
      <c r="G329" s="10"/>
      <c r="H329" s="10"/>
      <c r="I329" s="10"/>
      <c r="J329" s="9"/>
      <c r="K329" s="9"/>
      <c r="L329" s="9"/>
      <c r="M329" s="9"/>
      <c r="N329" s="9"/>
    </row>
    <row r="330" spans="2:14" x14ac:dyDescent="0.25">
      <c r="B330" s="10"/>
      <c r="C330" s="10"/>
      <c r="D330" s="10"/>
      <c r="E330" s="10"/>
      <c r="F330" s="10"/>
      <c r="G330" s="10"/>
      <c r="H330" s="10"/>
      <c r="I330" s="10"/>
      <c r="J330" s="9"/>
      <c r="K330" s="9"/>
      <c r="L330" s="9"/>
      <c r="M330" s="9"/>
      <c r="N330" s="9"/>
    </row>
    <row r="331" spans="2:14" x14ac:dyDescent="0.25">
      <c r="B331" s="10"/>
      <c r="C331" s="10"/>
      <c r="D331" s="10"/>
      <c r="E331" s="10"/>
      <c r="F331" s="10"/>
      <c r="G331" s="10"/>
      <c r="H331" s="10"/>
      <c r="I331" s="10"/>
      <c r="J331" s="9"/>
      <c r="K331" s="9"/>
      <c r="L331" s="9"/>
      <c r="M331" s="9"/>
      <c r="N331" s="9"/>
    </row>
    <row r="332" spans="2:14" x14ac:dyDescent="0.25">
      <c r="B332" s="10"/>
      <c r="C332" s="10"/>
      <c r="D332" s="10"/>
      <c r="E332" s="10"/>
      <c r="F332" s="10"/>
      <c r="G332" s="10"/>
      <c r="H332" s="10"/>
      <c r="I332" s="10"/>
      <c r="J332" s="9"/>
      <c r="K332" s="9"/>
      <c r="L332" s="9"/>
      <c r="M332" s="9"/>
      <c r="N332" s="9"/>
    </row>
    <row r="333" spans="2:14" x14ac:dyDescent="0.25">
      <c r="B333" s="10"/>
      <c r="C333" s="10"/>
      <c r="D333" s="10"/>
      <c r="E333" s="10"/>
      <c r="F333" s="10"/>
      <c r="G333" s="10"/>
      <c r="H333" s="10"/>
      <c r="I333" s="10"/>
      <c r="J333" s="9"/>
      <c r="K333" s="9"/>
      <c r="L333" s="9"/>
      <c r="M333" s="9"/>
      <c r="N333" s="9"/>
    </row>
    <row r="334" spans="2:14" x14ac:dyDescent="0.25">
      <c r="B334" s="10"/>
      <c r="C334" s="10"/>
      <c r="D334" s="10"/>
      <c r="E334" s="10"/>
      <c r="F334" s="10"/>
      <c r="G334" s="10"/>
      <c r="H334" s="10"/>
      <c r="I334" s="10"/>
      <c r="J334" s="9"/>
      <c r="K334" s="9"/>
      <c r="L334" s="9"/>
      <c r="M334" s="9"/>
      <c r="N334" s="9"/>
    </row>
    <row r="335" spans="2:14" x14ac:dyDescent="0.25">
      <c r="B335" s="10"/>
      <c r="C335" s="10"/>
      <c r="D335" s="10"/>
      <c r="E335" s="10"/>
      <c r="F335" s="10"/>
      <c r="G335" s="10"/>
      <c r="H335" s="10"/>
      <c r="I335" s="10"/>
      <c r="J335" s="9"/>
      <c r="K335" s="9"/>
      <c r="L335" s="9"/>
      <c r="M335" s="9"/>
      <c r="N335" s="9"/>
    </row>
    <row r="336" spans="2:14" x14ac:dyDescent="0.25">
      <c r="B336" s="10"/>
      <c r="C336" s="10"/>
      <c r="D336" s="10"/>
      <c r="E336" s="10"/>
      <c r="F336" s="10"/>
      <c r="G336" s="10"/>
      <c r="H336" s="10"/>
      <c r="I336" s="10"/>
      <c r="J336" s="9"/>
      <c r="K336" s="9"/>
      <c r="L336" s="9"/>
      <c r="M336" s="9"/>
      <c r="N336" s="9"/>
    </row>
    <row r="337" spans="2:14" x14ac:dyDescent="0.25">
      <c r="B337" s="10"/>
      <c r="C337" s="10"/>
      <c r="D337" s="10"/>
      <c r="E337" s="10"/>
      <c r="F337" s="10"/>
      <c r="G337" s="10"/>
      <c r="H337" s="10"/>
      <c r="I337" s="10"/>
      <c r="J337" s="9"/>
      <c r="K337" s="9"/>
      <c r="L337" s="9"/>
      <c r="M337" s="9"/>
      <c r="N337" s="9"/>
    </row>
    <row r="338" spans="2:14" x14ac:dyDescent="0.25">
      <c r="B338" s="10"/>
      <c r="C338" s="10"/>
      <c r="D338" s="10"/>
      <c r="E338" s="10"/>
      <c r="F338" s="10"/>
      <c r="G338" s="10"/>
      <c r="H338" s="10"/>
      <c r="I338" s="10"/>
      <c r="J338" s="9"/>
      <c r="K338" s="9"/>
      <c r="L338" s="9"/>
      <c r="M338" s="9"/>
      <c r="N338" s="9"/>
    </row>
    <row r="339" spans="2:14" x14ac:dyDescent="0.25">
      <c r="B339" s="10"/>
      <c r="C339" s="10"/>
      <c r="D339" s="10"/>
      <c r="E339" s="10"/>
      <c r="F339" s="10"/>
      <c r="G339" s="10"/>
      <c r="H339" s="10"/>
      <c r="I339" s="10"/>
      <c r="J339" s="9"/>
      <c r="K339" s="9"/>
      <c r="L339" s="9"/>
      <c r="M339" s="9"/>
      <c r="N339" s="9"/>
    </row>
    <row r="340" spans="2:14" x14ac:dyDescent="0.25">
      <c r="B340" s="10"/>
      <c r="C340" s="10"/>
      <c r="D340" s="10"/>
      <c r="E340" s="10"/>
      <c r="F340" s="10"/>
      <c r="G340" s="10"/>
      <c r="H340" s="10"/>
      <c r="I340" s="10"/>
      <c r="J340" s="9"/>
      <c r="K340" s="9"/>
      <c r="L340" s="9"/>
      <c r="M340" s="9"/>
      <c r="N340" s="9"/>
    </row>
    <row r="341" spans="2:14" x14ac:dyDescent="0.25">
      <c r="B341" s="10"/>
      <c r="C341" s="10"/>
      <c r="D341" s="10"/>
      <c r="E341" s="10"/>
      <c r="F341" s="10"/>
      <c r="G341" s="10"/>
      <c r="H341" s="10"/>
      <c r="I341" s="10"/>
      <c r="J341" s="9"/>
      <c r="K341" s="9"/>
      <c r="L341" s="9"/>
      <c r="M341" s="9"/>
      <c r="N341" s="9"/>
    </row>
    <row r="342" spans="2:14" x14ac:dyDescent="0.25">
      <c r="B342" s="10"/>
      <c r="C342" s="10"/>
      <c r="D342" s="10"/>
      <c r="E342" s="10"/>
      <c r="F342" s="10"/>
      <c r="G342" s="10"/>
      <c r="H342" s="10"/>
      <c r="I342" s="10"/>
      <c r="J342" s="9"/>
      <c r="K342" s="9"/>
      <c r="L342" s="9"/>
      <c r="M342" s="9"/>
      <c r="N342" s="9"/>
    </row>
    <row r="343" spans="2:14" x14ac:dyDescent="0.25">
      <c r="B343" s="10"/>
      <c r="C343" s="10"/>
      <c r="D343" s="10"/>
      <c r="E343" s="10"/>
      <c r="F343" s="10"/>
      <c r="G343" s="10"/>
      <c r="H343" s="10"/>
      <c r="I343" s="10"/>
      <c r="J343" s="9"/>
      <c r="K343" s="9"/>
      <c r="L343" s="9"/>
      <c r="M343" s="9"/>
      <c r="N343" s="9"/>
    </row>
    <row r="344" spans="2:14" x14ac:dyDescent="0.25">
      <c r="B344" s="10"/>
      <c r="C344" s="10"/>
      <c r="D344" s="10"/>
      <c r="E344" s="10"/>
      <c r="F344" s="10"/>
      <c r="G344" s="10"/>
      <c r="H344" s="10"/>
      <c r="I344" s="10"/>
      <c r="J344" s="9"/>
      <c r="K344" s="9"/>
      <c r="L344" s="9"/>
      <c r="M344" s="9"/>
      <c r="N344" s="9"/>
    </row>
    <row r="345" spans="2:14" x14ac:dyDescent="0.25">
      <c r="B345" s="10"/>
      <c r="C345" s="10"/>
      <c r="D345" s="10"/>
      <c r="E345" s="10"/>
      <c r="F345" s="10"/>
      <c r="G345" s="10"/>
      <c r="H345" s="10"/>
      <c r="I345" s="10"/>
      <c r="J345" s="9"/>
      <c r="K345" s="9"/>
      <c r="L345" s="9"/>
      <c r="M345" s="9"/>
      <c r="N345" s="9"/>
    </row>
    <row r="346" spans="2:14" x14ac:dyDescent="0.25">
      <c r="B346" s="10"/>
      <c r="C346" s="10"/>
      <c r="D346" s="10"/>
      <c r="E346" s="10"/>
      <c r="F346" s="10"/>
      <c r="G346" s="10"/>
      <c r="H346" s="10"/>
      <c r="I346" s="10"/>
      <c r="J346" s="9"/>
      <c r="K346" s="9"/>
      <c r="L346" s="9"/>
      <c r="M346" s="9"/>
      <c r="N346" s="9"/>
    </row>
    <row r="347" spans="2:14" x14ac:dyDescent="0.25">
      <c r="B347" s="10"/>
      <c r="C347" s="10"/>
      <c r="D347" s="10"/>
      <c r="E347" s="10"/>
      <c r="F347" s="10"/>
      <c r="G347" s="10"/>
      <c r="H347" s="10"/>
      <c r="I347" s="10"/>
      <c r="J347" s="9"/>
      <c r="K347" s="9"/>
      <c r="L347" s="9"/>
      <c r="M347" s="9"/>
      <c r="N347" s="9"/>
    </row>
    <row r="348" spans="2:14" x14ac:dyDescent="0.25">
      <c r="B348" s="10"/>
      <c r="C348" s="10"/>
      <c r="D348" s="10"/>
      <c r="E348" s="10"/>
      <c r="F348" s="10"/>
      <c r="G348" s="10"/>
      <c r="H348" s="10"/>
      <c r="I348" s="10"/>
      <c r="J348" s="9"/>
      <c r="K348" s="9"/>
      <c r="L348" s="9"/>
      <c r="M348" s="9"/>
      <c r="N348" s="9"/>
    </row>
    <row r="349" spans="2:14" x14ac:dyDescent="0.25">
      <c r="B349" s="10"/>
      <c r="C349" s="10"/>
      <c r="D349" s="10"/>
      <c r="E349" s="10"/>
      <c r="F349" s="10"/>
      <c r="G349" s="10"/>
      <c r="H349" s="10"/>
      <c r="I349" s="10"/>
      <c r="J349" s="9"/>
      <c r="K349" s="9"/>
      <c r="L349" s="9"/>
      <c r="M349" s="9"/>
      <c r="N349" s="9"/>
    </row>
    <row r="350" spans="2:14" x14ac:dyDescent="0.25">
      <c r="B350" s="10"/>
      <c r="C350" s="10"/>
      <c r="D350" s="10"/>
      <c r="E350" s="10"/>
      <c r="F350" s="10"/>
      <c r="G350" s="10"/>
      <c r="H350" s="10"/>
      <c r="I350" s="10"/>
      <c r="J350" s="9"/>
      <c r="K350" s="9"/>
      <c r="L350" s="9"/>
      <c r="M350" s="9"/>
      <c r="N350" s="9"/>
    </row>
    <row r="351" spans="2:14" x14ac:dyDescent="0.25">
      <c r="B351" s="10"/>
      <c r="C351" s="10"/>
      <c r="D351" s="10"/>
      <c r="E351" s="10"/>
      <c r="F351" s="10"/>
      <c r="G351" s="10"/>
      <c r="H351" s="10"/>
      <c r="I351" s="10"/>
      <c r="J351" s="9"/>
      <c r="K351" s="9"/>
      <c r="L351" s="9"/>
      <c r="M351" s="9"/>
      <c r="N351" s="9"/>
    </row>
    <row r="352" spans="2:14" x14ac:dyDescent="0.25">
      <c r="B352" s="10"/>
      <c r="C352" s="10"/>
      <c r="D352" s="10"/>
      <c r="E352" s="10"/>
      <c r="F352" s="10"/>
      <c r="G352" s="10"/>
      <c r="H352" s="10"/>
      <c r="I352" s="10"/>
      <c r="J352" s="9"/>
      <c r="K352" s="9"/>
      <c r="L352" s="9"/>
      <c r="M352" s="9"/>
      <c r="N352" s="9"/>
    </row>
    <row r="353" spans="2:14" x14ac:dyDescent="0.25">
      <c r="B353" s="10"/>
      <c r="C353" s="10"/>
      <c r="D353" s="10"/>
      <c r="E353" s="10"/>
      <c r="F353" s="10"/>
      <c r="G353" s="10"/>
      <c r="H353" s="10"/>
      <c r="I353" s="10"/>
      <c r="J353" s="9"/>
      <c r="K353" s="9"/>
      <c r="L353" s="9"/>
      <c r="M353" s="9"/>
      <c r="N353" s="9"/>
    </row>
    <row r="354" spans="2:14" x14ac:dyDescent="0.25">
      <c r="B354" s="10"/>
      <c r="C354" s="10"/>
      <c r="D354" s="10"/>
      <c r="E354" s="10"/>
      <c r="F354" s="10"/>
      <c r="G354" s="10"/>
      <c r="H354" s="10"/>
      <c r="I354" s="10"/>
      <c r="J354" s="9"/>
      <c r="K354" s="9"/>
      <c r="L354" s="9"/>
      <c r="M354" s="9"/>
      <c r="N354" s="9"/>
    </row>
    <row r="355" spans="2:14" x14ac:dyDescent="0.25">
      <c r="B355" s="10"/>
      <c r="C355" s="10"/>
      <c r="D355" s="10"/>
      <c r="E355" s="10"/>
      <c r="F355" s="10"/>
      <c r="G355" s="10"/>
      <c r="H355" s="10"/>
      <c r="I355" s="10"/>
      <c r="J355" s="9"/>
      <c r="K355" s="9"/>
      <c r="L355" s="9"/>
      <c r="M355" s="9"/>
      <c r="N355" s="9"/>
    </row>
    <row r="356" spans="2:14" x14ac:dyDescent="0.25">
      <c r="B356" s="10"/>
      <c r="C356" s="10"/>
      <c r="D356" s="10"/>
      <c r="E356" s="10"/>
      <c r="F356" s="10"/>
      <c r="G356" s="10"/>
      <c r="H356" s="10"/>
      <c r="I356" s="10"/>
      <c r="J356" s="9"/>
      <c r="K356" s="9"/>
      <c r="L356" s="9"/>
      <c r="M356" s="9"/>
      <c r="N356" s="9"/>
    </row>
    <row r="357" spans="2:14" x14ac:dyDescent="0.25">
      <c r="B357" s="10"/>
      <c r="C357" s="10"/>
      <c r="D357" s="10"/>
      <c r="E357" s="10"/>
      <c r="F357" s="10"/>
      <c r="G357" s="10"/>
      <c r="H357" s="10"/>
      <c r="I357" s="10"/>
      <c r="J357" s="9"/>
      <c r="K357" s="9"/>
      <c r="L357" s="9"/>
      <c r="M357" s="9"/>
      <c r="N357" s="9"/>
    </row>
    <row r="358" spans="2:14" x14ac:dyDescent="0.25">
      <c r="B358" s="10"/>
      <c r="C358" s="10"/>
      <c r="D358" s="10"/>
      <c r="E358" s="10"/>
      <c r="F358" s="10"/>
      <c r="G358" s="10"/>
      <c r="H358" s="10"/>
      <c r="I358" s="10"/>
      <c r="J358" s="9"/>
      <c r="K358" s="9"/>
      <c r="L358" s="9"/>
      <c r="M358" s="9"/>
      <c r="N358" s="9"/>
    </row>
    <row r="359" spans="2:14" x14ac:dyDescent="0.25">
      <c r="B359" s="10"/>
      <c r="C359" s="10"/>
      <c r="D359" s="10"/>
      <c r="E359" s="10"/>
      <c r="F359" s="10"/>
      <c r="G359" s="10"/>
      <c r="H359" s="10"/>
      <c r="I359" s="10"/>
      <c r="J359" s="9"/>
      <c r="K359" s="9"/>
      <c r="L359" s="9"/>
      <c r="M359" s="9"/>
      <c r="N359" s="9"/>
    </row>
    <row r="360" spans="2:14" x14ac:dyDescent="0.25">
      <c r="B360" s="10"/>
      <c r="C360" s="10"/>
      <c r="D360" s="10"/>
      <c r="E360" s="10"/>
      <c r="F360" s="10"/>
      <c r="G360" s="10"/>
      <c r="H360" s="10"/>
      <c r="I360" s="10"/>
      <c r="J360" s="9"/>
      <c r="K360" s="9"/>
      <c r="L360" s="9"/>
      <c r="M360" s="9"/>
      <c r="N360" s="9"/>
    </row>
    <row r="361" spans="2:14" x14ac:dyDescent="0.25">
      <c r="B361" s="10"/>
      <c r="C361" s="10"/>
      <c r="D361" s="10"/>
      <c r="E361" s="10"/>
      <c r="F361" s="10"/>
      <c r="G361" s="10"/>
      <c r="H361" s="10"/>
      <c r="I361" s="10"/>
      <c r="J361" s="9"/>
      <c r="K361" s="9"/>
      <c r="L361" s="9"/>
      <c r="M361" s="9"/>
      <c r="N361" s="9"/>
    </row>
    <row r="362" spans="2:14" x14ac:dyDescent="0.25">
      <c r="B362" s="10"/>
      <c r="C362" s="10"/>
      <c r="D362" s="10"/>
      <c r="E362" s="10"/>
      <c r="F362" s="10"/>
      <c r="G362" s="10"/>
      <c r="H362" s="10"/>
      <c r="I362" s="10"/>
      <c r="J362" s="9"/>
      <c r="K362" s="9"/>
      <c r="L362" s="9"/>
      <c r="M362" s="9"/>
      <c r="N362" s="9"/>
    </row>
    <row r="363" spans="2:14" x14ac:dyDescent="0.25">
      <c r="B363" s="10"/>
      <c r="C363" s="10"/>
      <c r="D363" s="10"/>
      <c r="E363" s="10"/>
      <c r="F363" s="10"/>
      <c r="G363" s="10"/>
      <c r="H363" s="10"/>
      <c r="I363" s="10"/>
      <c r="J363" s="9"/>
      <c r="K363" s="9"/>
      <c r="L363" s="9"/>
      <c r="M363" s="9"/>
      <c r="N363" s="9"/>
    </row>
    <row r="364" spans="2:14" x14ac:dyDescent="0.25">
      <c r="B364" s="10"/>
      <c r="C364" s="10"/>
      <c r="D364" s="10"/>
      <c r="E364" s="10"/>
      <c r="F364" s="10"/>
      <c r="G364" s="10"/>
      <c r="H364" s="10"/>
      <c r="I364" s="10"/>
      <c r="J364" s="9"/>
      <c r="K364" s="9"/>
      <c r="L364" s="9"/>
      <c r="M364" s="9"/>
      <c r="N364" s="9"/>
    </row>
    <row r="365" spans="2:14" x14ac:dyDescent="0.25">
      <c r="B365" s="10"/>
      <c r="C365" s="10"/>
      <c r="D365" s="10"/>
      <c r="E365" s="10"/>
      <c r="F365" s="10"/>
      <c r="G365" s="10"/>
      <c r="H365" s="10"/>
      <c r="I365" s="10"/>
      <c r="J365" s="9"/>
      <c r="K365" s="9"/>
      <c r="L365" s="9"/>
      <c r="M365" s="9"/>
      <c r="N365" s="9"/>
    </row>
    <row r="366" spans="2:14" x14ac:dyDescent="0.25">
      <c r="B366" s="10"/>
      <c r="C366" s="10"/>
      <c r="D366" s="10"/>
      <c r="E366" s="10"/>
      <c r="F366" s="10"/>
      <c r="G366" s="10"/>
      <c r="H366" s="10"/>
      <c r="I366" s="10"/>
      <c r="J366" s="9"/>
      <c r="K366" s="9"/>
      <c r="L366" s="9"/>
      <c r="M366" s="9"/>
      <c r="N366" s="9"/>
    </row>
    <row r="367" spans="2:14" x14ac:dyDescent="0.25">
      <c r="B367" s="10"/>
      <c r="C367" s="10"/>
      <c r="D367" s="10"/>
      <c r="E367" s="10"/>
      <c r="F367" s="10"/>
      <c r="G367" s="10"/>
      <c r="H367" s="10"/>
      <c r="I367" s="10"/>
      <c r="J367" s="9"/>
      <c r="K367" s="9"/>
      <c r="L367" s="9"/>
      <c r="M367" s="9"/>
      <c r="N367" s="9"/>
    </row>
    <row r="368" spans="2:14" x14ac:dyDescent="0.25">
      <c r="B368" s="10"/>
      <c r="C368" s="10"/>
      <c r="D368" s="10"/>
      <c r="E368" s="10"/>
      <c r="F368" s="10"/>
      <c r="G368" s="10"/>
      <c r="H368" s="10"/>
      <c r="I368" s="10"/>
      <c r="J368" s="9"/>
      <c r="K368" s="9"/>
      <c r="L368" s="9"/>
      <c r="M368" s="9"/>
      <c r="N368" s="9"/>
    </row>
    <row r="369" spans="2:14" x14ac:dyDescent="0.25">
      <c r="B369" s="10"/>
      <c r="C369" s="10"/>
      <c r="D369" s="10"/>
      <c r="E369" s="10"/>
      <c r="F369" s="10"/>
      <c r="G369" s="10"/>
      <c r="H369" s="10"/>
      <c r="I369" s="10"/>
      <c r="J369" s="9"/>
      <c r="K369" s="9"/>
      <c r="L369" s="9"/>
      <c r="M369" s="9"/>
      <c r="N369" s="9"/>
    </row>
    <row r="370" spans="2:14" x14ac:dyDescent="0.25">
      <c r="B370" s="10"/>
      <c r="C370" s="10"/>
      <c r="D370" s="10"/>
      <c r="E370" s="10"/>
      <c r="F370" s="10"/>
      <c r="G370" s="10"/>
      <c r="H370" s="10"/>
      <c r="I370" s="10"/>
      <c r="J370" s="9"/>
      <c r="K370" s="9"/>
      <c r="L370" s="9"/>
      <c r="M370" s="9"/>
      <c r="N370" s="9"/>
    </row>
    <row r="371" spans="2:14" x14ac:dyDescent="0.25">
      <c r="B371" s="10"/>
      <c r="C371" s="10"/>
      <c r="D371" s="10"/>
      <c r="E371" s="10"/>
      <c r="F371" s="10"/>
      <c r="G371" s="10"/>
      <c r="H371" s="10"/>
      <c r="I371" s="10"/>
      <c r="J371" s="9"/>
      <c r="K371" s="9"/>
      <c r="L371" s="9"/>
      <c r="M371" s="9"/>
      <c r="N371" s="9"/>
    </row>
    <row r="372" spans="2:14" x14ac:dyDescent="0.25">
      <c r="B372" s="10"/>
      <c r="C372" s="10"/>
      <c r="D372" s="10"/>
      <c r="E372" s="10"/>
      <c r="F372" s="10"/>
      <c r="G372" s="10"/>
      <c r="H372" s="10"/>
      <c r="I372" s="10"/>
      <c r="J372" s="9"/>
      <c r="K372" s="9"/>
      <c r="L372" s="9"/>
      <c r="M372" s="9"/>
      <c r="N372" s="9"/>
    </row>
    <row r="373" spans="2:14" x14ac:dyDescent="0.25">
      <c r="B373" s="10"/>
      <c r="C373" s="10"/>
      <c r="D373" s="10"/>
      <c r="E373" s="10"/>
      <c r="F373" s="10"/>
      <c r="G373" s="10"/>
      <c r="H373" s="10"/>
      <c r="I373" s="10"/>
      <c r="J373" s="9"/>
      <c r="K373" s="9"/>
      <c r="L373" s="9"/>
      <c r="M373" s="9"/>
      <c r="N373" s="9"/>
    </row>
    <row r="374" spans="2:14" x14ac:dyDescent="0.25">
      <c r="B374" s="10"/>
      <c r="C374" s="10"/>
      <c r="D374" s="10"/>
      <c r="E374" s="10"/>
      <c r="F374" s="10"/>
      <c r="G374" s="10"/>
      <c r="H374" s="10"/>
      <c r="I374" s="10"/>
      <c r="J374" s="9"/>
      <c r="K374" s="9"/>
      <c r="L374" s="9"/>
      <c r="M374" s="9"/>
      <c r="N374" s="9"/>
    </row>
    <row r="375" spans="2:14" x14ac:dyDescent="0.25">
      <c r="B375" s="10"/>
      <c r="C375" s="10"/>
      <c r="D375" s="10"/>
      <c r="E375" s="10"/>
      <c r="F375" s="10"/>
      <c r="G375" s="10"/>
      <c r="H375" s="10"/>
      <c r="I375" s="10"/>
      <c r="J375" s="9"/>
      <c r="K375" s="9"/>
      <c r="L375" s="9"/>
      <c r="M375" s="9"/>
      <c r="N375" s="9"/>
    </row>
    <row r="376" spans="2:14" x14ac:dyDescent="0.25">
      <c r="B376" s="10"/>
      <c r="C376" s="10"/>
      <c r="D376" s="10"/>
      <c r="E376" s="10"/>
      <c r="F376" s="10"/>
      <c r="G376" s="10"/>
      <c r="H376" s="10"/>
      <c r="I376" s="10"/>
      <c r="J376" s="9"/>
      <c r="K376" s="9"/>
      <c r="L376" s="9"/>
      <c r="M376" s="9"/>
      <c r="N376" s="9"/>
    </row>
    <row r="377" spans="2:14" x14ac:dyDescent="0.25">
      <c r="B377" s="10"/>
      <c r="C377" s="10"/>
      <c r="D377" s="10"/>
      <c r="E377" s="10"/>
      <c r="F377" s="10"/>
      <c r="G377" s="10"/>
      <c r="H377" s="10"/>
      <c r="I377" s="10"/>
      <c r="J377" s="9"/>
      <c r="K377" s="9"/>
      <c r="L377" s="9"/>
      <c r="M377" s="9"/>
      <c r="N377" s="9"/>
    </row>
    <row r="378" spans="2:14" x14ac:dyDescent="0.25">
      <c r="B378" s="10"/>
      <c r="C378" s="10"/>
      <c r="D378" s="10"/>
      <c r="E378" s="10"/>
      <c r="F378" s="10"/>
      <c r="G378" s="10"/>
      <c r="H378" s="10"/>
      <c r="I378" s="10"/>
      <c r="J378" s="9"/>
      <c r="K378" s="9"/>
      <c r="L378" s="9"/>
      <c r="M378" s="9"/>
      <c r="N378" s="9"/>
    </row>
    <row r="379" spans="2:14" x14ac:dyDescent="0.25">
      <c r="B379" s="10"/>
      <c r="C379" s="10"/>
      <c r="D379" s="10"/>
      <c r="E379" s="10"/>
      <c r="F379" s="10"/>
      <c r="G379" s="10"/>
      <c r="H379" s="10"/>
      <c r="I379" s="10"/>
      <c r="J379" s="9"/>
      <c r="K379" s="9"/>
      <c r="L379" s="9"/>
      <c r="M379" s="9"/>
      <c r="N379" s="9"/>
    </row>
    <row r="380" spans="2:14" x14ac:dyDescent="0.25">
      <c r="B380" s="10"/>
      <c r="C380" s="10"/>
      <c r="D380" s="10"/>
      <c r="E380" s="10"/>
      <c r="F380" s="10"/>
      <c r="G380" s="10"/>
      <c r="H380" s="10"/>
      <c r="I380" s="10"/>
      <c r="J380" s="9"/>
      <c r="K380" s="9"/>
      <c r="L380" s="9"/>
      <c r="M380" s="9"/>
      <c r="N380" s="9"/>
    </row>
    <row r="381" spans="2:14" x14ac:dyDescent="0.25">
      <c r="B381" s="10"/>
      <c r="C381" s="10"/>
      <c r="D381" s="10"/>
      <c r="E381" s="10"/>
      <c r="F381" s="10"/>
      <c r="G381" s="10"/>
      <c r="H381" s="10"/>
      <c r="I381" s="10"/>
      <c r="J381" s="9"/>
      <c r="K381" s="9"/>
      <c r="L381" s="9"/>
      <c r="M381" s="9"/>
      <c r="N381" s="9"/>
    </row>
    <row r="382" spans="2:14" x14ac:dyDescent="0.25">
      <c r="B382" s="10"/>
      <c r="C382" s="10"/>
      <c r="D382" s="10"/>
      <c r="E382" s="10"/>
      <c r="F382" s="10"/>
      <c r="G382" s="10"/>
      <c r="H382" s="10"/>
      <c r="I382" s="10"/>
      <c r="J382" s="9"/>
      <c r="K382" s="9"/>
      <c r="L382" s="9"/>
      <c r="M382" s="9"/>
      <c r="N382" s="9"/>
    </row>
    <row r="383" spans="2:14" x14ac:dyDescent="0.25">
      <c r="B383" s="10"/>
      <c r="C383" s="10"/>
      <c r="D383" s="10"/>
      <c r="E383" s="10"/>
      <c r="F383" s="10"/>
      <c r="G383" s="10"/>
      <c r="H383" s="10"/>
      <c r="I383" s="10"/>
      <c r="J383" s="9"/>
      <c r="K383" s="9"/>
      <c r="L383" s="9"/>
      <c r="M383" s="9"/>
      <c r="N383" s="9"/>
    </row>
    <row r="384" spans="2:14" x14ac:dyDescent="0.25">
      <c r="B384" s="10"/>
      <c r="C384" s="10"/>
      <c r="D384" s="10"/>
      <c r="E384" s="10"/>
      <c r="F384" s="10"/>
      <c r="G384" s="10"/>
      <c r="H384" s="10"/>
      <c r="I384" s="10"/>
      <c r="J384" s="9"/>
      <c r="K384" s="9"/>
      <c r="L384" s="9"/>
      <c r="M384" s="9"/>
      <c r="N384" s="9"/>
    </row>
    <row r="385" spans="2:14" x14ac:dyDescent="0.25">
      <c r="B385" s="10"/>
      <c r="C385" s="10"/>
      <c r="D385" s="10"/>
      <c r="E385" s="10"/>
      <c r="F385" s="10"/>
      <c r="G385" s="10"/>
      <c r="H385" s="10"/>
      <c r="I385" s="10"/>
      <c r="J385" s="9"/>
      <c r="K385" s="9"/>
      <c r="L385" s="9"/>
      <c r="M385" s="9"/>
      <c r="N385" s="9"/>
    </row>
    <row r="386" spans="2:14" x14ac:dyDescent="0.25">
      <c r="B386" s="10"/>
      <c r="C386" s="10"/>
      <c r="D386" s="10"/>
      <c r="E386" s="10"/>
      <c r="F386" s="10"/>
      <c r="G386" s="10"/>
      <c r="H386" s="10"/>
      <c r="I386" s="10"/>
      <c r="J386" s="9"/>
      <c r="K386" s="9"/>
      <c r="L386" s="9"/>
      <c r="M386" s="9"/>
      <c r="N386" s="9"/>
    </row>
    <row r="387" spans="2:14" x14ac:dyDescent="0.25">
      <c r="B387" s="10"/>
      <c r="C387" s="10"/>
      <c r="D387" s="10"/>
      <c r="E387" s="10"/>
      <c r="F387" s="10"/>
      <c r="G387" s="10"/>
      <c r="H387" s="10"/>
      <c r="I387" s="10"/>
      <c r="J387" s="9"/>
      <c r="K387" s="9"/>
      <c r="L387" s="9"/>
      <c r="M387" s="9"/>
      <c r="N387" s="9"/>
    </row>
    <row r="388" spans="2:14" x14ac:dyDescent="0.25">
      <c r="B388" s="10"/>
      <c r="C388" s="10"/>
      <c r="D388" s="10"/>
      <c r="E388" s="10"/>
      <c r="F388" s="10"/>
      <c r="G388" s="10"/>
      <c r="H388" s="10"/>
      <c r="I388" s="10"/>
      <c r="J388" s="9"/>
      <c r="K388" s="9"/>
      <c r="L388" s="9"/>
      <c r="M388" s="9"/>
      <c r="N388" s="9"/>
    </row>
    <row r="389" spans="2:14" x14ac:dyDescent="0.25">
      <c r="B389" s="10"/>
      <c r="C389" s="10"/>
      <c r="D389" s="10"/>
      <c r="E389" s="10"/>
      <c r="F389" s="10"/>
      <c r="G389" s="10"/>
      <c r="H389" s="10"/>
      <c r="I389" s="10"/>
      <c r="J389" s="9"/>
      <c r="K389" s="9"/>
      <c r="L389" s="9"/>
      <c r="M389" s="9"/>
      <c r="N389" s="9"/>
    </row>
    <row r="390" spans="2:14" x14ac:dyDescent="0.25">
      <c r="B390" s="10"/>
      <c r="C390" s="10"/>
      <c r="D390" s="10"/>
      <c r="E390" s="10"/>
      <c r="F390" s="10"/>
      <c r="G390" s="10"/>
      <c r="H390" s="10"/>
      <c r="I390" s="10"/>
      <c r="J390" s="9"/>
      <c r="K390" s="9"/>
      <c r="L390" s="9"/>
      <c r="M390" s="9"/>
      <c r="N390" s="9"/>
    </row>
    <row r="391" spans="2:14" x14ac:dyDescent="0.25">
      <c r="B391" s="10"/>
      <c r="C391" s="10"/>
      <c r="D391" s="10"/>
      <c r="E391" s="10"/>
      <c r="F391" s="10"/>
      <c r="G391" s="10"/>
      <c r="H391" s="10"/>
      <c r="I391" s="10"/>
      <c r="J391" s="9"/>
      <c r="K391" s="9"/>
      <c r="L391" s="9"/>
      <c r="M391" s="9"/>
      <c r="N391" s="9"/>
    </row>
    <row r="392" spans="2:14" x14ac:dyDescent="0.25">
      <c r="B392" s="10"/>
      <c r="C392" s="10"/>
      <c r="D392" s="10"/>
      <c r="E392" s="10"/>
      <c r="F392" s="10"/>
      <c r="G392" s="10"/>
      <c r="H392" s="10"/>
      <c r="I392" s="10"/>
      <c r="J392" s="9"/>
      <c r="K392" s="9"/>
      <c r="L392" s="9"/>
      <c r="M392" s="9"/>
      <c r="N392" s="9"/>
    </row>
    <row r="393" spans="2:14" x14ac:dyDescent="0.25">
      <c r="B393" s="10"/>
      <c r="C393" s="10"/>
      <c r="D393" s="10"/>
      <c r="E393" s="10"/>
      <c r="F393" s="10"/>
      <c r="G393" s="10"/>
      <c r="H393" s="10"/>
      <c r="I393" s="10"/>
      <c r="J393" s="9"/>
      <c r="K393" s="9"/>
      <c r="L393" s="9"/>
      <c r="M393" s="9"/>
      <c r="N393" s="9"/>
    </row>
    <row r="394" spans="2:14" x14ac:dyDescent="0.25">
      <c r="B394" s="10"/>
      <c r="C394" s="10"/>
      <c r="D394" s="10"/>
      <c r="E394" s="10"/>
      <c r="F394" s="10"/>
      <c r="G394" s="10"/>
      <c r="H394" s="10"/>
      <c r="I394" s="10"/>
      <c r="J394" s="9"/>
      <c r="K394" s="9"/>
      <c r="L394" s="9"/>
      <c r="M394" s="9"/>
      <c r="N394" s="9"/>
    </row>
    <row r="395" spans="2:14" x14ac:dyDescent="0.25">
      <c r="B395" s="10"/>
      <c r="C395" s="10"/>
      <c r="D395" s="10"/>
      <c r="E395" s="10"/>
      <c r="F395" s="10"/>
      <c r="G395" s="10"/>
      <c r="H395" s="10"/>
      <c r="I395" s="10"/>
      <c r="J395" s="9"/>
      <c r="K395" s="9"/>
      <c r="L395" s="9"/>
      <c r="M395" s="9"/>
      <c r="N395" s="9"/>
    </row>
    <row r="396" spans="2:14" x14ac:dyDescent="0.25">
      <c r="B396" s="10"/>
      <c r="C396" s="10"/>
      <c r="D396" s="10"/>
      <c r="E396" s="10"/>
      <c r="F396" s="10"/>
      <c r="G396" s="10"/>
      <c r="H396" s="10"/>
      <c r="I396" s="10"/>
      <c r="J396" s="9"/>
      <c r="K396" s="9"/>
      <c r="L396" s="9"/>
      <c r="M396" s="9"/>
      <c r="N396" s="9"/>
    </row>
    <row r="397" spans="2:14" x14ac:dyDescent="0.25">
      <c r="B397" s="10"/>
      <c r="C397" s="10"/>
      <c r="D397" s="10"/>
      <c r="E397" s="10"/>
      <c r="F397" s="10"/>
      <c r="G397" s="10"/>
      <c r="H397" s="10"/>
      <c r="I397" s="10"/>
      <c r="J397" s="9"/>
      <c r="K397" s="9"/>
      <c r="L397" s="9"/>
      <c r="M397" s="9"/>
      <c r="N397" s="9"/>
    </row>
    <row r="398" spans="2:14" x14ac:dyDescent="0.25">
      <c r="B398" s="10"/>
      <c r="C398" s="10"/>
      <c r="D398" s="10"/>
      <c r="E398" s="10"/>
      <c r="F398" s="10"/>
      <c r="G398" s="10"/>
      <c r="H398" s="10"/>
      <c r="I398" s="10"/>
      <c r="J398" s="9"/>
      <c r="K398" s="9"/>
      <c r="L398" s="9"/>
      <c r="M398" s="9"/>
      <c r="N398" s="9"/>
    </row>
    <row r="399" spans="2:14" x14ac:dyDescent="0.25">
      <c r="B399" s="10"/>
      <c r="C399" s="10"/>
      <c r="D399" s="10"/>
      <c r="E399" s="10"/>
      <c r="F399" s="10"/>
      <c r="G399" s="10"/>
      <c r="H399" s="10"/>
      <c r="I399" s="10"/>
      <c r="J399" s="9"/>
      <c r="K399" s="9"/>
      <c r="L399" s="9"/>
      <c r="M399" s="9"/>
      <c r="N399" s="9"/>
    </row>
    <row r="400" spans="2:14" x14ac:dyDescent="0.25">
      <c r="B400" s="10"/>
      <c r="C400" s="10"/>
      <c r="D400" s="10"/>
      <c r="E400" s="10"/>
      <c r="F400" s="10"/>
      <c r="G400" s="10"/>
      <c r="H400" s="10"/>
      <c r="I400" s="10"/>
      <c r="J400" s="9"/>
      <c r="K400" s="9"/>
      <c r="L400" s="9"/>
      <c r="M400" s="9"/>
      <c r="N400" s="9"/>
    </row>
    <row r="401" spans="2:14" x14ac:dyDescent="0.25">
      <c r="B401" s="10"/>
      <c r="C401" s="10"/>
      <c r="D401" s="10"/>
      <c r="E401" s="10"/>
      <c r="F401" s="10"/>
      <c r="G401" s="10"/>
      <c r="H401" s="10"/>
      <c r="I401" s="10"/>
      <c r="J401" s="9"/>
      <c r="K401" s="9"/>
      <c r="L401" s="9"/>
      <c r="M401" s="9"/>
      <c r="N401" s="9"/>
    </row>
    <row r="402" spans="2:14" x14ac:dyDescent="0.25">
      <c r="B402" s="10"/>
      <c r="C402" s="10"/>
      <c r="D402" s="10"/>
      <c r="E402" s="10"/>
      <c r="F402" s="10"/>
      <c r="G402" s="10"/>
      <c r="H402" s="10"/>
      <c r="I402" s="10"/>
      <c r="J402" s="9"/>
      <c r="K402" s="9"/>
      <c r="L402" s="9"/>
      <c r="M402" s="9"/>
      <c r="N402" s="9"/>
    </row>
    <row r="403" spans="2:14" x14ac:dyDescent="0.25">
      <c r="B403" s="10"/>
      <c r="C403" s="10"/>
      <c r="D403" s="10"/>
      <c r="E403" s="10"/>
      <c r="F403" s="10"/>
      <c r="G403" s="10"/>
      <c r="H403" s="10"/>
      <c r="I403" s="10"/>
      <c r="J403" s="9"/>
      <c r="K403" s="9"/>
      <c r="L403" s="9"/>
      <c r="M403" s="9"/>
      <c r="N403" s="9"/>
    </row>
    <row r="404" spans="2:14" x14ac:dyDescent="0.25">
      <c r="B404" s="10"/>
      <c r="C404" s="10"/>
      <c r="D404" s="10"/>
      <c r="E404" s="10"/>
      <c r="F404" s="10"/>
      <c r="G404" s="10"/>
      <c r="H404" s="10"/>
      <c r="I404" s="10"/>
      <c r="J404" s="9"/>
      <c r="K404" s="9"/>
      <c r="L404" s="9"/>
      <c r="M404" s="9"/>
      <c r="N404" s="9"/>
    </row>
    <row r="405" spans="2:14" x14ac:dyDescent="0.25">
      <c r="B405" s="10"/>
      <c r="C405" s="10"/>
      <c r="D405" s="10"/>
      <c r="E405" s="10"/>
      <c r="F405" s="10"/>
      <c r="G405" s="10"/>
      <c r="H405" s="10"/>
      <c r="I405" s="10"/>
      <c r="J405" s="9"/>
      <c r="K405" s="9"/>
      <c r="L405" s="9"/>
      <c r="M405" s="9"/>
      <c r="N405" s="9"/>
    </row>
    <row r="406" spans="2:14" x14ac:dyDescent="0.25">
      <c r="B406" s="10"/>
      <c r="C406" s="10"/>
      <c r="D406" s="10"/>
      <c r="E406" s="10"/>
      <c r="F406" s="10"/>
      <c r="G406" s="10"/>
      <c r="H406" s="10"/>
      <c r="I406" s="10"/>
      <c r="J406" s="9"/>
      <c r="K406" s="9"/>
      <c r="L406" s="9"/>
      <c r="M406" s="9"/>
      <c r="N406" s="9"/>
    </row>
    <row r="407" spans="2:14" x14ac:dyDescent="0.25">
      <c r="B407" s="10"/>
      <c r="C407" s="10"/>
      <c r="D407" s="10"/>
      <c r="E407" s="10"/>
      <c r="F407" s="10"/>
      <c r="G407" s="10"/>
      <c r="H407" s="10"/>
      <c r="I407" s="10"/>
      <c r="J407" s="9"/>
      <c r="K407" s="9"/>
      <c r="L407" s="9"/>
      <c r="M407" s="9"/>
      <c r="N407" s="9"/>
    </row>
    <row r="408" spans="2:14" x14ac:dyDescent="0.25">
      <c r="B408" s="10"/>
      <c r="C408" s="10"/>
      <c r="D408" s="10"/>
      <c r="E408" s="10"/>
      <c r="F408" s="10"/>
      <c r="G408" s="10"/>
      <c r="H408" s="10"/>
      <c r="I408" s="10"/>
      <c r="J408" s="9"/>
      <c r="K408" s="9"/>
      <c r="L408" s="9"/>
      <c r="M408" s="9"/>
      <c r="N408" s="9"/>
    </row>
    <row r="409" spans="2:14" x14ac:dyDescent="0.25">
      <c r="B409" s="10"/>
      <c r="C409" s="10"/>
      <c r="D409" s="10"/>
      <c r="E409" s="10"/>
      <c r="F409" s="10"/>
      <c r="G409" s="10"/>
      <c r="H409" s="10"/>
      <c r="I409" s="10"/>
      <c r="J409" s="9"/>
      <c r="K409" s="9"/>
      <c r="L409" s="9"/>
      <c r="M409" s="9"/>
      <c r="N409" s="9"/>
    </row>
    <row r="410" spans="2:14" x14ac:dyDescent="0.25">
      <c r="B410" s="10"/>
      <c r="C410" s="10"/>
      <c r="D410" s="10"/>
      <c r="E410" s="10"/>
      <c r="F410" s="10"/>
      <c r="G410" s="10"/>
      <c r="H410" s="10"/>
      <c r="I410" s="10"/>
      <c r="J410" s="9"/>
      <c r="K410" s="9"/>
      <c r="L410" s="9"/>
      <c r="M410" s="9"/>
      <c r="N410" s="9"/>
    </row>
    <row r="411" spans="2:14" x14ac:dyDescent="0.25">
      <c r="B411" s="10"/>
      <c r="C411" s="10"/>
      <c r="D411" s="10"/>
      <c r="E411" s="10"/>
      <c r="F411" s="10"/>
      <c r="G411" s="10"/>
      <c r="H411" s="10"/>
      <c r="I411" s="10"/>
      <c r="J411" s="9"/>
      <c r="K411" s="9"/>
      <c r="L411" s="9"/>
      <c r="M411" s="9"/>
      <c r="N411" s="9"/>
    </row>
    <row r="412" spans="2:14" x14ac:dyDescent="0.25">
      <c r="B412" s="10"/>
      <c r="C412" s="10"/>
      <c r="D412" s="10"/>
      <c r="E412" s="10"/>
      <c r="F412" s="10"/>
      <c r="G412" s="10"/>
      <c r="H412" s="10"/>
      <c r="I412" s="10"/>
      <c r="J412" s="9"/>
      <c r="K412" s="9"/>
      <c r="L412" s="9"/>
      <c r="M412" s="9"/>
      <c r="N412" s="9"/>
    </row>
    <row r="413" spans="2:14" x14ac:dyDescent="0.25">
      <c r="B413" s="10"/>
      <c r="C413" s="10"/>
      <c r="D413" s="10"/>
      <c r="E413" s="10"/>
      <c r="F413" s="10"/>
      <c r="G413" s="10"/>
      <c r="H413" s="10"/>
      <c r="I413" s="10"/>
      <c r="J413" s="9"/>
      <c r="K413" s="9"/>
      <c r="L413" s="9"/>
      <c r="M413" s="9"/>
      <c r="N413" s="9"/>
    </row>
    <row r="414" spans="2:14" x14ac:dyDescent="0.25">
      <c r="B414" s="10"/>
      <c r="C414" s="10"/>
      <c r="D414" s="10"/>
      <c r="E414" s="10"/>
      <c r="F414" s="10"/>
      <c r="G414" s="10"/>
      <c r="H414" s="10"/>
      <c r="I414" s="10"/>
      <c r="J414" s="9"/>
      <c r="K414" s="9"/>
      <c r="L414" s="9"/>
      <c r="M414" s="9"/>
      <c r="N414" s="9"/>
    </row>
    <row r="415" spans="2:14" x14ac:dyDescent="0.25">
      <c r="B415" s="10"/>
      <c r="C415" s="10"/>
      <c r="D415" s="10"/>
      <c r="E415" s="10"/>
      <c r="F415" s="10"/>
      <c r="G415" s="10"/>
      <c r="H415" s="10"/>
      <c r="I415" s="10"/>
      <c r="J415" s="9"/>
      <c r="K415" s="9"/>
      <c r="L415" s="9"/>
      <c r="M415" s="9"/>
      <c r="N415" s="9"/>
    </row>
    <row r="416" spans="2:14" x14ac:dyDescent="0.25">
      <c r="B416" s="10"/>
      <c r="C416" s="10"/>
      <c r="D416" s="10"/>
      <c r="E416" s="10"/>
      <c r="F416" s="10"/>
      <c r="G416" s="10"/>
      <c r="H416" s="10"/>
      <c r="I416" s="10"/>
      <c r="J416" s="9"/>
      <c r="K416" s="9"/>
      <c r="L416" s="9"/>
      <c r="M416" s="9"/>
      <c r="N416" s="9"/>
    </row>
    <row r="417" spans="2:14" x14ac:dyDescent="0.25">
      <c r="B417" s="10"/>
      <c r="C417" s="10"/>
      <c r="D417" s="10"/>
      <c r="E417" s="10"/>
      <c r="F417" s="10"/>
      <c r="G417" s="10"/>
      <c r="H417" s="10"/>
      <c r="I417" s="10"/>
      <c r="J417" s="9"/>
      <c r="K417" s="9"/>
      <c r="L417" s="9"/>
      <c r="M417" s="9"/>
      <c r="N417" s="9"/>
    </row>
    <row r="418" spans="2:14" x14ac:dyDescent="0.25">
      <c r="B418" s="10"/>
      <c r="C418" s="10"/>
      <c r="D418" s="10"/>
      <c r="E418" s="10"/>
      <c r="F418" s="10"/>
      <c r="G418" s="10"/>
      <c r="H418" s="10"/>
      <c r="I418" s="10"/>
      <c r="J418" s="9"/>
      <c r="K418" s="9"/>
      <c r="L418" s="9"/>
      <c r="M418" s="9"/>
      <c r="N418" s="9"/>
    </row>
    <row r="419" spans="2:14" x14ac:dyDescent="0.25">
      <c r="B419" s="10"/>
      <c r="C419" s="10"/>
      <c r="D419" s="10"/>
      <c r="E419" s="10"/>
      <c r="F419" s="10"/>
      <c r="G419" s="10"/>
      <c r="H419" s="10"/>
      <c r="I419" s="10"/>
      <c r="J419" s="9"/>
      <c r="K419" s="9"/>
      <c r="L419" s="9"/>
      <c r="M419" s="9"/>
      <c r="N419" s="9"/>
    </row>
    <row r="420" spans="2:14" x14ac:dyDescent="0.25">
      <c r="B420" s="10"/>
      <c r="C420" s="10"/>
      <c r="D420" s="10"/>
      <c r="E420" s="10"/>
      <c r="F420" s="10"/>
      <c r="G420" s="10"/>
      <c r="H420" s="10"/>
      <c r="I420" s="10"/>
      <c r="J420" s="9"/>
      <c r="K420" s="9"/>
      <c r="L420" s="9"/>
      <c r="M420" s="9"/>
      <c r="N420" s="9"/>
    </row>
    <row r="421" spans="2:14" x14ac:dyDescent="0.25">
      <c r="B421" s="10"/>
      <c r="C421" s="10"/>
      <c r="D421" s="10"/>
      <c r="E421" s="10"/>
      <c r="F421" s="10"/>
      <c r="G421" s="10"/>
      <c r="H421" s="10"/>
      <c r="I421" s="10"/>
      <c r="J421" s="9"/>
      <c r="K421" s="9"/>
      <c r="L421" s="9"/>
      <c r="M421" s="9"/>
      <c r="N421" s="9"/>
    </row>
    <row r="422" spans="2:14" x14ac:dyDescent="0.25">
      <c r="B422" s="10"/>
      <c r="C422" s="10"/>
      <c r="D422" s="10"/>
      <c r="E422" s="10"/>
      <c r="F422" s="10"/>
      <c r="G422" s="10"/>
      <c r="H422" s="10"/>
      <c r="I422" s="10"/>
      <c r="J422" s="9"/>
      <c r="K422" s="9"/>
      <c r="L422" s="9"/>
      <c r="M422" s="9"/>
      <c r="N422" s="9"/>
    </row>
    <row r="423" spans="2:14" x14ac:dyDescent="0.25">
      <c r="B423" s="10"/>
      <c r="C423" s="10"/>
      <c r="D423" s="10"/>
      <c r="E423" s="10"/>
      <c r="F423" s="10"/>
      <c r="G423" s="10"/>
      <c r="H423" s="10"/>
      <c r="I423" s="10"/>
      <c r="J423" s="9"/>
      <c r="K423" s="9"/>
      <c r="L423" s="9"/>
      <c r="M423" s="9"/>
      <c r="N423" s="9"/>
    </row>
    <row r="424" spans="2:14" x14ac:dyDescent="0.25">
      <c r="B424" s="10"/>
      <c r="C424" s="10"/>
      <c r="D424" s="10"/>
      <c r="E424" s="10"/>
      <c r="F424" s="10"/>
      <c r="G424" s="10"/>
      <c r="H424" s="10"/>
      <c r="I424" s="10"/>
      <c r="J424" s="9"/>
      <c r="K424" s="9"/>
      <c r="L424" s="9"/>
      <c r="M424" s="9"/>
      <c r="N424" s="9"/>
    </row>
    <row r="425" spans="2:14" x14ac:dyDescent="0.25">
      <c r="B425" s="10"/>
      <c r="C425" s="10"/>
      <c r="D425" s="10"/>
      <c r="E425" s="10"/>
      <c r="F425" s="10"/>
      <c r="G425" s="10"/>
      <c r="H425" s="10"/>
      <c r="I425" s="10"/>
      <c r="J425" s="9"/>
      <c r="K425" s="9"/>
      <c r="L425" s="9"/>
      <c r="M425" s="9"/>
      <c r="N425" s="9"/>
    </row>
    <row r="426" spans="2:14" x14ac:dyDescent="0.25">
      <c r="B426" s="10"/>
      <c r="C426" s="10"/>
      <c r="D426" s="10"/>
      <c r="E426" s="10"/>
      <c r="F426" s="10"/>
      <c r="G426" s="10"/>
      <c r="H426" s="10"/>
      <c r="I426" s="10"/>
      <c r="J426" s="9"/>
      <c r="K426" s="9"/>
      <c r="L426" s="9"/>
      <c r="M426" s="9"/>
      <c r="N426" s="9"/>
    </row>
    <row r="427" spans="2:14" x14ac:dyDescent="0.25">
      <c r="B427" s="10"/>
      <c r="C427" s="10"/>
      <c r="D427" s="10"/>
      <c r="E427" s="10"/>
      <c r="F427" s="10"/>
      <c r="G427" s="10"/>
      <c r="H427" s="10"/>
      <c r="I427" s="10"/>
      <c r="J427" s="9"/>
      <c r="K427" s="9"/>
      <c r="L427" s="9"/>
      <c r="M427" s="9"/>
      <c r="N427" s="9"/>
    </row>
    <row r="428" spans="2:14" x14ac:dyDescent="0.25">
      <c r="B428" s="10"/>
      <c r="C428" s="10"/>
      <c r="D428" s="10"/>
      <c r="E428" s="10"/>
      <c r="F428" s="10"/>
      <c r="G428" s="10"/>
      <c r="H428" s="10"/>
      <c r="I428" s="10"/>
      <c r="J428" s="9"/>
      <c r="K428" s="9"/>
      <c r="L428" s="9"/>
      <c r="M428" s="9"/>
      <c r="N428" s="9"/>
    </row>
    <row r="429" spans="2:14" x14ac:dyDescent="0.25">
      <c r="B429" s="10"/>
      <c r="C429" s="10"/>
      <c r="D429" s="10"/>
      <c r="E429" s="10"/>
      <c r="F429" s="10"/>
      <c r="G429" s="10"/>
      <c r="H429" s="10"/>
      <c r="I429" s="10"/>
      <c r="J429" s="9"/>
      <c r="K429" s="9"/>
      <c r="L429" s="9"/>
      <c r="M429" s="9"/>
      <c r="N429" s="9"/>
    </row>
    <row r="430" spans="2:14" x14ac:dyDescent="0.25">
      <c r="B430" s="10"/>
      <c r="C430" s="10"/>
      <c r="D430" s="10"/>
      <c r="E430" s="10"/>
      <c r="F430" s="10"/>
      <c r="G430" s="10"/>
      <c r="H430" s="10"/>
      <c r="I430" s="10"/>
      <c r="J430" s="9"/>
      <c r="K430" s="9"/>
      <c r="L430" s="9"/>
      <c r="M430" s="9"/>
      <c r="N430" s="9"/>
    </row>
    <row r="431" spans="2:14" x14ac:dyDescent="0.25">
      <c r="B431" s="10"/>
      <c r="C431" s="10"/>
      <c r="D431" s="10"/>
      <c r="E431" s="10"/>
      <c r="F431" s="10"/>
      <c r="G431" s="10"/>
      <c r="H431" s="10"/>
      <c r="I431" s="10"/>
      <c r="J431" s="9"/>
      <c r="K431" s="9"/>
      <c r="L431" s="9"/>
      <c r="M431" s="9"/>
      <c r="N431" s="9"/>
    </row>
    <row r="432" spans="2:14" x14ac:dyDescent="0.25">
      <c r="B432" s="10"/>
      <c r="C432" s="10"/>
      <c r="D432" s="10"/>
      <c r="E432" s="10"/>
      <c r="F432" s="10"/>
      <c r="G432" s="10"/>
      <c r="H432" s="10"/>
      <c r="I432" s="10"/>
      <c r="J432" s="9"/>
      <c r="K432" s="9"/>
      <c r="L432" s="9"/>
      <c r="M432" s="9"/>
      <c r="N432" s="9"/>
    </row>
    <row r="433" spans="2:14" x14ac:dyDescent="0.25">
      <c r="B433" s="10"/>
      <c r="C433" s="10"/>
      <c r="D433" s="10"/>
      <c r="E433" s="10"/>
      <c r="F433" s="10"/>
      <c r="G433" s="10"/>
      <c r="H433" s="10"/>
      <c r="I433" s="10"/>
      <c r="J433" s="9"/>
      <c r="K433" s="9"/>
      <c r="L433" s="9"/>
      <c r="M433" s="9"/>
      <c r="N433" s="9"/>
    </row>
    <row r="434" spans="2:14" x14ac:dyDescent="0.25">
      <c r="B434" s="10"/>
      <c r="C434" s="10"/>
      <c r="D434" s="10"/>
      <c r="E434" s="10"/>
      <c r="F434" s="10"/>
      <c r="G434" s="10"/>
      <c r="H434" s="10"/>
      <c r="I434" s="10"/>
      <c r="J434" s="9"/>
      <c r="K434" s="9"/>
      <c r="L434" s="9"/>
      <c r="M434" s="9"/>
      <c r="N434" s="9"/>
    </row>
    <row r="435" spans="2:14" x14ac:dyDescent="0.25">
      <c r="B435" s="10"/>
      <c r="C435" s="10"/>
      <c r="D435" s="10"/>
      <c r="E435" s="10"/>
      <c r="F435" s="10"/>
      <c r="G435" s="10"/>
      <c r="H435" s="10"/>
      <c r="I435" s="10"/>
      <c r="J435" s="9"/>
      <c r="K435" s="9"/>
      <c r="L435" s="9"/>
      <c r="M435" s="9"/>
      <c r="N435" s="9"/>
    </row>
    <row r="436" spans="2:14" x14ac:dyDescent="0.25">
      <c r="B436" s="10"/>
      <c r="C436" s="10"/>
      <c r="D436" s="10"/>
      <c r="E436" s="10"/>
      <c r="F436" s="10"/>
      <c r="G436" s="10"/>
      <c r="H436" s="10"/>
      <c r="I436" s="10"/>
      <c r="J436" s="9"/>
      <c r="K436" s="9"/>
      <c r="L436" s="9"/>
      <c r="M436" s="9"/>
      <c r="N436" s="9"/>
    </row>
    <row r="437" spans="2:14" x14ac:dyDescent="0.25">
      <c r="B437" s="10"/>
      <c r="C437" s="10"/>
      <c r="D437" s="10"/>
      <c r="E437" s="10"/>
      <c r="F437" s="10"/>
      <c r="G437" s="10"/>
      <c r="H437" s="10"/>
      <c r="I437" s="10"/>
      <c r="J437" s="9"/>
      <c r="K437" s="9"/>
      <c r="L437" s="9"/>
      <c r="M437" s="9"/>
      <c r="N437" s="9"/>
    </row>
    <row r="438" spans="2:14" x14ac:dyDescent="0.25">
      <c r="B438" s="10"/>
      <c r="C438" s="10"/>
      <c r="D438" s="10"/>
      <c r="E438" s="10"/>
      <c r="F438" s="10"/>
      <c r="G438" s="10"/>
      <c r="H438" s="10"/>
      <c r="I438" s="10"/>
      <c r="J438" s="9"/>
      <c r="K438" s="9"/>
      <c r="L438" s="9"/>
      <c r="M438" s="9"/>
      <c r="N438" s="9"/>
    </row>
    <row r="439" spans="2:14" x14ac:dyDescent="0.25">
      <c r="B439" s="10"/>
      <c r="C439" s="10"/>
      <c r="D439" s="10"/>
      <c r="E439" s="10"/>
      <c r="F439" s="10"/>
      <c r="G439" s="10"/>
      <c r="H439" s="10"/>
      <c r="I439" s="10"/>
      <c r="J439" s="9"/>
      <c r="K439" s="9"/>
      <c r="L439" s="9"/>
      <c r="M439" s="9"/>
      <c r="N439" s="9"/>
    </row>
    <row r="440" spans="2:14" x14ac:dyDescent="0.25">
      <c r="B440" s="10"/>
      <c r="C440" s="10"/>
      <c r="D440" s="10"/>
      <c r="E440" s="10"/>
      <c r="F440" s="10"/>
      <c r="G440" s="10"/>
      <c r="H440" s="10"/>
      <c r="I440" s="10"/>
      <c r="J440" s="9"/>
      <c r="K440" s="9"/>
      <c r="L440" s="9"/>
      <c r="M440" s="9"/>
      <c r="N440" s="9"/>
    </row>
    <row r="441" spans="2:14" x14ac:dyDescent="0.25">
      <c r="B441" s="10"/>
      <c r="C441" s="10"/>
      <c r="D441" s="10"/>
      <c r="E441" s="10"/>
      <c r="F441" s="10"/>
      <c r="G441" s="10"/>
      <c r="H441" s="10"/>
      <c r="I441" s="10"/>
      <c r="J441" s="9"/>
      <c r="K441" s="9"/>
      <c r="L441" s="9"/>
      <c r="M441" s="9"/>
      <c r="N441" s="9"/>
    </row>
    <row r="442" spans="2:14" x14ac:dyDescent="0.25">
      <c r="B442" s="10"/>
      <c r="C442" s="10"/>
      <c r="D442" s="10"/>
      <c r="E442" s="10"/>
      <c r="F442" s="10"/>
      <c r="G442" s="10"/>
      <c r="H442" s="10"/>
      <c r="I442" s="10"/>
      <c r="J442" s="9"/>
      <c r="K442" s="9"/>
      <c r="L442" s="9"/>
      <c r="M442" s="9"/>
      <c r="N442" s="9"/>
    </row>
    <row r="443" spans="2:14" x14ac:dyDescent="0.25">
      <c r="B443" s="10"/>
      <c r="C443" s="10"/>
      <c r="D443" s="10"/>
      <c r="E443" s="10"/>
      <c r="F443" s="10"/>
      <c r="G443" s="10"/>
      <c r="H443" s="10"/>
      <c r="I443" s="10"/>
      <c r="J443" s="9"/>
      <c r="K443" s="9"/>
      <c r="L443" s="9"/>
      <c r="M443" s="9"/>
      <c r="N443" s="9"/>
    </row>
    <row r="444" spans="2:14" x14ac:dyDescent="0.25">
      <c r="B444" s="10"/>
      <c r="C444" s="10"/>
      <c r="D444" s="10"/>
      <c r="E444" s="10"/>
      <c r="F444" s="10"/>
      <c r="G444" s="10"/>
      <c r="H444" s="10"/>
      <c r="I444" s="10"/>
      <c r="J444" s="9"/>
      <c r="K444" s="9"/>
      <c r="L444" s="9"/>
      <c r="M444" s="9"/>
      <c r="N444" s="9"/>
    </row>
    <row r="445" spans="2:14" x14ac:dyDescent="0.25">
      <c r="B445" s="10"/>
      <c r="C445" s="10"/>
      <c r="D445" s="10"/>
      <c r="E445" s="10"/>
      <c r="F445" s="10"/>
      <c r="G445" s="10"/>
      <c r="H445" s="10"/>
      <c r="I445" s="10"/>
      <c r="J445" s="9"/>
      <c r="K445" s="9"/>
      <c r="L445" s="9"/>
      <c r="M445" s="9"/>
      <c r="N445" s="9"/>
    </row>
    <row r="446" spans="2:14" x14ac:dyDescent="0.25">
      <c r="B446" s="10"/>
      <c r="C446" s="10"/>
      <c r="D446" s="10"/>
      <c r="E446" s="10"/>
      <c r="F446" s="10"/>
      <c r="G446" s="10"/>
      <c r="H446" s="10"/>
      <c r="I446" s="10"/>
      <c r="J446" s="9"/>
      <c r="K446" s="9"/>
      <c r="L446" s="9"/>
      <c r="M446" s="9"/>
      <c r="N446" s="9"/>
    </row>
    <row r="447" spans="2:14" x14ac:dyDescent="0.25">
      <c r="B447" s="10"/>
      <c r="C447" s="10"/>
      <c r="D447" s="10"/>
      <c r="E447" s="10"/>
      <c r="F447" s="10"/>
      <c r="G447" s="10"/>
      <c r="H447" s="10"/>
      <c r="I447" s="10"/>
      <c r="J447" s="9"/>
      <c r="K447" s="9"/>
      <c r="L447" s="9"/>
      <c r="M447" s="9"/>
      <c r="N447" s="9"/>
    </row>
    <row r="448" spans="2:14" x14ac:dyDescent="0.25">
      <c r="B448" s="10"/>
      <c r="C448" s="10"/>
      <c r="D448" s="10"/>
      <c r="E448" s="10"/>
      <c r="F448" s="10"/>
      <c r="G448" s="10"/>
      <c r="H448" s="10"/>
      <c r="I448" s="10"/>
      <c r="J448" s="9"/>
      <c r="K448" s="9"/>
      <c r="L448" s="9"/>
      <c r="M448" s="9"/>
      <c r="N448" s="9"/>
    </row>
    <row r="449" spans="2:14" x14ac:dyDescent="0.25">
      <c r="B449" s="10"/>
      <c r="C449" s="10"/>
      <c r="D449" s="10"/>
      <c r="E449" s="10"/>
      <c r="F449" s="10"/>
      <c r="G449" s="10"/>
      <c r="H449" s="10"/>
      <c r="I449" s="10"/>
      <c r="J449" s="9"/>
      <c r="K449" s="9"/>
      <c r="L449" s="9"/>
      <c r="M449" s="9"/>
      <c r="N449" s="9"/>
    </row>
    <row r="450" spans="2:14" x14ac:dyDescent="0.25">
      <c r="B450" s="10"/>
      <c r="C450" s="10"/>
      <c r="D450" s="10"/>
      <c r="E450" s="10"/>
      <c r="F450" s="10"/>
      <c r="G450" s="10"/>
      <c r="H450" s="10"/>
      <c r="I450" s="10"/>
      <c r="J450" s="9"/>
      <c r="K450" s="9"/>
      <c r="L450" s="9"/>
      <c r="M450" s="9"/>
      <c r="N450" s="9"/>
    </row>
    <row r="451" spans="2:14" x14ac:dyDescent="0.25">
      <c r="B451" s="10"/>
      <c r="C451" s="10"/>
      <c r="D451" s="10"/>
      <c r="E451" s="10"/>
      <c r="F451" s="10"/>
      <c r="G451" s="10"/>
      <c r="H451" s="10"/>
      <c r="I451" s="10"/>
      <c r="J451" s="9"/>
      <c r="K451" s="9"/>
      <c r="L451" s="9"/>
      <c r="M451" s="9"/>
      <c r="N451" s="9"/>
    </row>
    <row r="452" spans="2:14" x14ac:dyDescent="0.25">
      <c r="B452" s="10"/>
      <c r="C452" s="10"/>
      <c r="D452" s="10"/>
      <c r="E452" s="10"/>
      <c r="F452" s="10"/>
      <c r="G452" s="10"/>
      <c r="H452" s="10"/>
      <c r="I452" s="10"/>
      <c r="J452" s="9"/>
      <c r="K452" s="9"/>
      <c r="L452" s="9"/>
      <c r="M452" s="9"/>
      <c r="N452" s="9"/>
    </row>
    <row r="453" spans="2:14" x14ac:dyDescent="0.25">
      <c r="B453" s="10"/>
      <c r="C453" s="10"/>
      <c r="D453" s="10"/>
      <c r="E453" s="10"/>
      <c r="F453" s="10"/>
      <c r="G453" s="10"/>
      <c r="H453" s="10"/>
      <c r="I453" s="10"/>
      <c r="J453" s="9"/>
      <c r="K453" s="9"/>
      <c r="L453" s="9"/>
      <c r="M453" s="9"/>
      <c r="N453" s="9"/>
    </row>
    <row r="454" spans="2:14" x14ac:dyDescent="0.25">
      <c r="B454" s="10"/>
      <c r="C454" s="10"/>
      <c r="D454" s="10"/>
      <c r="E454" s="10"/>
      <c r="F454" s="10"/>
      <c r="G454" s="10"/>
      <c r="H454" s="10"/>
      <c r="I454" s="10"/>
      <c r="J454" s="9"/>
      <c r="K454" s="9"/>
      <c r="L454" s="9"/>
      <c r="M454" s="9"/>
      <c r="N454" s="9"/>
    </row>
    <row r="455" spans="2:14" x14ac:dyDescent="0.25">
      <c r="B455" s="10"/>
      <c r="C455" s="10"/>
      <c r="D455" s="10"/>
      <c r="E455" s="10"/>
      <c r="F455" s="10"/>
      <c r="G455" s="10"/>
      <c r="H455" s="10"/>
      <c r="I455" s="10"/>
      <c r="J455" s="9"/>
      <c r="K455" s="9"/>
      <c r="L455" s="9"/>
      <c r="M455" s="9"/>
      <c r="N455" s="9"/>
    </row>
    <row r="456" spans="2:14" x14ac:dyDescent="0.25">
      <c r="B456" s="10"/>
      <c r="C456" s="10"/>
      <c r="D456" s="10"/>
      <c r="E456" s="10"/>
      <c r="F456" s="10"/>
      <c r="G456" s="10"/>
      <c r="H456" s="10"/>
      <c r="I456" s="10"/>
      <c r="J456" s="9"/>
      <c r="K456" s="9"/>
      <c r="L456" s="9"/>
      <c r="M456" s="9"/>
      <c r="N456" s="9"/>
    </row>
    <row r="457" spans="2:14" x14ac:dyDescent="0.25">
      <c r="B457" s="10"/>
      <c r="C457" s="10"/>
      <c r="D457" s="10"/>
      <c r="E457" s="10"/>
      <c r="F457" s="10"/>
      <c r="G457" s="10"/>
      <c r="H457" s="10"/>
      <c r="I457" s="10"/>
      <c r="J457" s="9"/>
      <c r="K457" s="9"/>
      <c r="L457" s="9"/>
      <c r="M457" s="9"/>
      <c r="N457" s="9"/>
    </row>
    <row r="458" spans="2:14" x14ac:dyDescent="0.25">
      <c r="B458" s="10"/>
      <c r="C458" s="10"/>
      <c r="D458" s="10"/>
      <c r="E458" s="10"/>
      <c r="F458" s="10"/>
      <c r="G458" s="10"/>
      <c r="H458" s="10"/>
      <c r="I458" s="10"/>
      <c r="J458" s="9"/>
      <c r="K458" s="9"/>
      <c r="L458" s="9"/>
      <c r="M458" s="9"/>
      <c r="N458" s="9"/>
    </row>
    <row r="459" spans="2:14" x14ac:dyDescent="0.25">
      <c r="B459" s="10"/>
      <c r="C459" s="10"/>
      <c r="D459" s="10"/>
      <c r="E459" s="10"/>
      <c r="F459" s="10"/>
      <c r="G459" s="10"/>
      <c r="H459" s="10"/>
      <c r="I459" s="10"/>
      <c r="J459" s="9"/>
      <c r="K459" s="9"/>
      <c r="L459" s="9"/>
      <c r="M459" s="9"/>
      <c r="N459" s="9"/>
    </row>
    <row r="460" spans="2:14" x14ac:dyDescent="0.25">
      <c r="B460" s="10"/>
      <c r="C460" s="10"/>
      <c r="D460" s="10"/>
      <c r="E460" s="10"/>
      <c r="F460" s="10"/>
      <c r="G460" s="10"/>
      <c r="H460" s="10"/>
      <c r="I460" s="10"/>
      <c r="J460" s="9"/>
      <c r="K460" s="9"/>
      <c r="L460" s="9"/>
      <c r="M460" s="9"/>
      <c r="N460" s="9"/>
    </row>
    <row r="461" spans="2:14" x14ac:dyDescent="0.25">
      <c r="B461" s="10"/>
      <c r="C461" s="10"/>
      <c r="D461" s="10"/>
      <c r="E461" s="10"/>
      <c r="F461" s="10"/>
      <c r="G461" s="10"/>
      <c r="H461" s="10"/>
      <c r="I461" s="10"/>
      <c r="J461" s="9"/>
      <c r="K461" s="9"/>
      <c r="L461" s="9"/>
      <c r="M461" s="9"/>
      <c r="N461" s="9"/>
    </row>
    <row r="462" spans="2:14" x14ac:dyDescent="0.25">
      <c r="B462" s="10"/>
      <c r="C462" s="10"/>
      <c r="D462" s="10"/>
      <c r="E462" s="10"/>
      <c r="F462" s="10"/>
      <c r="G462" s="10"/>
      <c r="H462" s="10"/>
      <c r="I462" s="10"/>
      <c r="J462" s="9"/>
      <c r="K462" s="9"/>
      <c r="L462" s="9"/>
      <c r="M462" s="9"/>
      <c r="N462" s="9"/>
    </row>
    <row r="463" spans="2:14" x14ac:dyDescent="0.25">
      <c r="B463" s="10"/>
      <c r="C463" s="10"/>
      <c r="D463" s="10"/>
      <c r="E463" s="10"/>
      <c r="F463" s="10"/>
      <c r="G463" s="10"/>
      <c r="H463" s="10"/>
      <c r="I463" s="10"/>
      <c r="J463" s="9"/>
      <c r="K463" s="9"/>
      <c r="L463" s="9"/>
      <c r="M463" s="9"/>
      <c r="N463" s="9"/>
    </row>
    <row r="464" spans="2:14" x14ac:dyDescent="0.25">
      <c r="B464" s="10"/>
      <c r="C464" s="10"/>
      <c r="D464" s="10"/>
      <c r="E464" s="10"/>
      <c r="F464" s="10"/>
      <c r="G464" s="10"/>
      <c r="H464" s="10"/>
      <c r="I464" s="10"/>
      <c r="J464" s="9"/>
      <c r="K464" s="9"/>
      <c r="L464" s="9"/>
      <c r="M464" s="9"/>
      <c r="N464" s="9"/>
    </row>
    <row r="465" spans="2:14" x14ac:dyDescent="0.25">
      <c r="B465" s="10"/>
      <c r="C465" s="10"/>
      <c r="D465" s="10"/>
      <c r="E465" s="10"/>
      <c r="F465" s="10"/>
      <c r="G465" s="10"/>
      <c r="H465" s="10"/>
      <c r="I465" s="10"/>
      <c r="J465" s="9"/>
      <c r="K465" s="9"/>
      <c r="L465" s="9"/>
      <c r="M465" s="9"/>
      <c r="N465" s="9"/>
    </row>
    <row r="466" spans="2:14" x14ac:dyDescent="0.25">
      <c r="B466" s="10"/>
      <c r="C466" s="10"/>
      <c r="D466" s="10"/>
      <c r="E466" s="10"/>
      <c r="F466" s="10"/>
      <c r="G466" s="10"/>
      <c r="H466" s="10"/>
      <c r="I466" s="10"/>
      <c r="J466" s="9"/>
      <c r="K466" s="9"/>
      <c r="L466" s="9"/>
      <c r="M466" s="9"/>
      <c r="N466" s="9"/>
    </row>
    <row r="467" spans="2:14" x14ac:dyDescent="0.25">
      <c r="B467" s="10"/>
      <c r="C467" s="10"/>
      <c r="D467" s="10"/>
      <c r="E467" s="10"/>
      <c r="F467" s="10"/>
      <c r="G467" s="10"/>
      <c r="H467" s="10"/>
      <c r="I467" s="10"/>
      <c r="J467" s="9"/>
      <c r="K467" s="9"/>
      <c r="L467" s="9"/>
      <c r="M467" s="9"/>
      <c r="N467" s="9"/>
    </row>
    <row r="468" spans="2:14" x14ac:dyDescent="0.25">
      <c r="B468" s="10"/>
      <c r="C468" s="10"/>
      <c r="D468" s="10"/>
      <c r="E468" s="10"/>
      <c r="F468" s="10"/>
      <c r="G468" s="10"/>
      <c r="H468" s="10"/>
      <c r="I468" s="10"/>
      <c r="J468" s="9"/>
      <c r="K468" s="9"/>
      <c r="L468" s="9"/>
      <c r="M468" s="9"/>
      <c r="N468" s="9"/>
    </row>
    <row r="469" spans="2:14" x14ac:dyDescent="0.25">
      <c r="B469" s="10"/>
      <c r="C469" s="10"/>
      <c r="D469" s="10"/>
      <c r="E469" s="10"/>
      <c r="F469" s="10"/>
      <c r="G469" s="10"/>
      <c r="H469" s="10"/>
      <c r="I469" s="10"/>
      <c r="J469" s="9"/>
      <c r="K469" s="9"/>
      <c r="L469" s="9"/>
      <c r="M469" s="9"/>
      <c r="N469" s="9"/>
    </row>
    <row r="470" spans="2:14" x14ac:dyDescent="0.25">
      <c r="B470" s="10"/>
      <c r="C470" s="10"/>
      <c r="D470" s="10"/>
      <c r="E470" s="10"/>
      <c r="F470" s="10"/>
      <c r="G470" s="10"/>
      <c r="H470" s="10"/>
      <c r="I470" s="10"/>
      <c r="J470" s="9"/>
      <c r="K470" s="9"/>
      <c r="L470" s="9"/>
      <c r="M470" s="9"/>
      <c r="N470" s="9"/>
    </row>
    <row r="471" spans="2:14" x14ac:dyDescent="0.25">
      <c r="B471" s="10"/>
      <c r="C471" s="10"/>
      <c r="D471" s="10"/>
      <c r="E471" s="10"/>
      <c r="F471" s="10"/>
      <c r="G471" s="10"/>
      <c r="H471" s="10"/>
      <c r="I471" s="10"/>
      <c r="J471" s="9"/>
      <c r="K471" s="9"/>
      <c r="L471" s="9"/>
      <c r="M471" s="9"/>
      <c r="N471" s="9"/>
    </row>
    <row r="472" spans="2:14" x14ac:dyDescent="0.25">
      <c r="B472" s="10"/>
      <c r="C472" s="10"/>
      <c r="D472" s="10"/>
      <c r="E472" s="10"/>
      <c r="F472" s="10"/>
      <c r="G472" s="10"/>
      <c r="H472" s="10"/>
      <c r="I472" s="10"/>
      <c r="J472" s="9"/>
      <c r="K472" s="9"/>
      <c r="L472" s="9"/>
      <c r="M472" s="9"/>
      <c r="N472" s="9"/>
    </row>
    <row r="473" spans="2:14" x14ac:dyDescent="0.25">
      <c r="B473" s="10"/>
      <c r="C473" s="10"/>
      <c r="D473" s="10"/>
      <c r="E473" s="10"/>
      <c r="F473" s="10"/>
      <c r="G473" s="10"/>
      <c r="H473" s="10"/>
      <c r="I473" s="10"/>
      <c r="J473" s="9"/>
      <c r="K473" s="9"/>
      <c r="L473" s="9"/>
      <c r="M473" s="9"/>
      <c r="N473" s="9"/>
    </row>
    <row r="474" spans="2:14" x14ac:dyDescent="0.25">
      <c r="B474" s="10"/>
      <c r="C474" s="10"/>
      <c r="D474" s="10"/>
      <c r="E474" s="10"/>
      <c r="F474" s="10"/>
      <c r="G474" s="10"/>
      <c r="H474" s="10"/>
      <c r="I474" s="10"/>
      <c r="J474" s="9"/>
      <c r="K474" s="9"/>
      <c r="L474" s="9"/>
      <c r="M474" s="9"/>
      <c r="N474" s="9"/>
    </row>
    <row r="475" spans="2:14" x14ac:dyDescent="0.25">
      <c r="B475" s="10"/>
      <c r="C475" s="10"/>
      <c r="D475" s="10"/>
      <c r="E475" s="10"/>
      <c r="F475" s="10"/>
      <c r="G475" s="10"/>
      <c r="H475" s="10"/>
      <c r="I475" s="10"/>
      <c r="J475" s="9"/>
      <c r="K475" s="9"/>
      <c r="L475" s="9"/>
      <c r="M475" s="9"/>
      <c r="N475" s="9"/>
    </row>
    <row r="476" spans="2:14" x14ac:dyDescent="0.25">
      <c r="B476" s="10"/>
      <c r="C476" s="10"/>
      <c r="D476" s="10"/>
      <c r="E476" s="10"/>
      <c r="F476" s="10"/>
      <c r="G476" s="10"/>
      <c r="H476" s="10"/>
      <c r="I476" s="10"/>
      <c r="J476" s="9"/>
      <c r="K476" s="9"/>
      <c r="L476" s="9"/>
      <c r="M476" s="9"/>
      <c r="N476" s="9"/>
    </row>
    <row r="477" spans="2:14" x14ac:dyDescent="0.25">
      <c r="B477" s="10"/>
      <c r="C477" s="10"/>
      <c r="D477" s="10"/>
      <c r="E477" s="10"/>
      <c r="F477" s="10"/>
      <c r="G477" s="10"/>
      <c r="H477" s="10"/>
      <c r="I477" s="10"/>
      <c r="J477" s="9"/>
      <c r="K477" s="9"/>
      <c r="L477" s="9"/>
      <c r="M477" s="9"/>
      <c r="N477" s="9"/>
    </row>
    <row r="478" spans="2:14" x14ac:dyDescent="0.25">
      <c r="B478" s="10"/>
      <c r="C478" s="10"/>
      <c r="D478" s="10"/>
      <c r="E478" s="10"/>
      <c r="F478" s="10"/>
      <c r="G478" s="10"/>
      <c r="H478" s="10"/>
      <c r="I478" s="10"/>
      <c r="J478" s="9"/>
      <c r="K478" s="9"/>
      <c r="L478" s="9"/>
      <c r="M478" s="9"/>
      <c r="N478" s="9"/>
    </row>
    <row r="479" spans="2:14" x14ac:dyDescent="0.25">
      <c r="B479" s="10"/>
      <c r="C479" s="10"/>
      <c r="D479" s="10"/>
      <c r="E479" s="10"/>
      <c r="F479" s="10"/>
      <c r="G479" s="10"/>
      <c r="H479" s="10"/>
      <c r="I479" s="10"/>
      <c r="J479" s="9"/>
      <c r="K479" s="9"/>
      <c r="L479" s="9"/>
      <c r="M479" s="9"/>
      <c r="N479" s="9"/>
    </row>
    <row r="480" spans="2:14" x14ac:dyDescent="0.25">
      <c r="B480" s="10"/>
      <c r="C480" s="10"/>
      <c r="D480" s="10"/>
      <c r="E480" s="10"/>
      <c r="F480" s="10"/>
      <c r="G480" s="10"/>
      <c r="H480" s="10"/>
      <c r="I480" s="10"/>
      <c r="J480" s="9"/>
      <c r="K480" s="9"/>
      <c r="L480" s="9"/>
      <c r="M480" s="9"/>
      <c r="N480" s="9"/>
    </row>
    <row r="481" spans="2:14" x14ac:dyDescent="0.25">
      <c r="B481" s="10"/>
      <c r="C481" s="10"/>
      <c r="D481" s="10"/>
      <c r="E481" s="10"/>
      <c r="F481" s="10"/>
      <c r="G481" s="10"/>
      <c r="H481" s="10"/>
      <c r="I481" s="10"/>
      <c r="J481" s="9"/>
      <c r="K481" s="9"/>
      <c r="L481" s="9"/>
      <c r="M481" s="9"/>
      <c r="N481" s="9"/>
    </row>
    <row r="482" spans="2:14" x14ac:dyDescent="0.25">
      <c r="B482" s="10"/>
      <c r="C482" s="10"/>
      <c r="D482" s="10"/>
      <c r="E482" s="10"/>
      <c r="F482" s="10"/>
      <c r="G482" s="10"/>
      <c r="H482" s="10"/>
      <c r="I482" s="10"/>
      <c r="J482" s="9"/>
      <c r="K482" s="9"/>
      <c r="L482" s="9"/>
      <c r="M482" s="9"/>
      <c r="N482" s="9"/>
    </row>
    <row r="483" spans="2:14" x14ac:dyDescent="0.25">
      <c r="B483" s="10"/>
      <c r="C483" s="10"/>
      <c r="D483" s="10"/>
      <c r="E483" s="10"/>
      <c r="F483" s="10"/>
      <c r="G483" s="10"/>
      <c r="H483" s="10"/>
      <c r="I483" s="10"/>
      <c r="J483" s="9"/>
      <c r="K483" s="9"/>
      <c r="L483" s="9"/>
      <c r="M483" s="9"/>
      <c r="N483" s="9"/>
    </row>
    <row r="484" spans="2:14" x14ac:dyDescent="0.25">
      <c r="B484" s="10"/>
      <c r="C484" s="10"/>
      <c r="D484" s="10"/>
      <c r="E484" s="10"/>
      <c r="F484" s="10"/>
      <c r="G484" s="10"/>
      <c r="H484" s="10"/>
      <c r="I484" s="10"/>
      <c r="J484" s="9"/>
      <c r="K484" s="9"/>
      <c r="L484" s="9"/>
      <c r="M484" s="9"/>
      <c r="N484" s="9"/>
    </row>
    <row r="485" spans="2:14" x14ac:dyDescent="0.25">
      <c r="B485" s="10"/>
      <c r="C485" s="10"/>
      <c r="D485" s="10"/>
      <c r="E485" s="10"/>
      <c r="F485" s="10"/>
      <c r="G485" s="10"/>
      <c r="H485" s="10"/>
      <c r="I485" s="10"/>
      <c r="J485" s="9"/>
      <c r="K485" s="9"/>
      <c r="L485" s="9"/>
      <c r="M485" s="9"/>
      <c r="N485" s="9"/>
    </row>
    <row r="486" spans="2:14" x14ac:dyDescent="0.25">
      <c r="B486" s="10"/>
      <c r="C486" s="10"/>
      <c r="D486" s="10"/>
      <c r="E486" s="10"/>
      <c r="F486" s="10"/>
      <c r="G486" s="10"/>
      <c r="H486" s="10"/>
      <c r="I486" s="10"/>
      <c r="J486" s="9"/>
      <c r="K486" s="9"/>
      <c r="L486" s="9"/>
      <c r="M486" s="9"/>
      <c r="N486" s="9"/>
    </row>
    <row r="487" spans="2:14" x14ac:dyDescent="0.25">
      <c r="B487" s="10"/>
      <c r="C487" s="10"/>
      <c r="D487" s="10"/>
      <c r="E487" s="10"/>
      <c r="F487" s="10"/>
      <c r="G487" s="10"/>
      <c r="H487" s="10"/>
      <c r="I487" s="10"/>
      <c r="J487" s="9"/>
      <c r="K487" s="9"/>
      <c r="L487" s="9"/>
      <c r="M487" s="9"/>
      <c r="N487" s="9"/>
    </row>
    <row r="488" spans="2:14" x14ac:dyDescent="0.25">
      <c r="B488" s="10"/>
      <c r="C488" s="10"/>
      <c r="D488" s="10"/>
      <c r="E488" s="10"/>
      <c r="F488" s="10"/>
      <c r="G488" s="10"/>
      <c r="H488" s="10"/>
      <c r="I488" s="10"/>
      <c r="J488" s="9"/>
      <c r="K488" s="9"/>
      <c r="L488" s="9"/>
      <c r="M488" s="9"/>
      <c r="N488" s="9"/>
    </row>
    <row r="489" spans="2:14" x14ac:dyDescent="0.25">
      <c r="B489" s="10"/>
      <c r="C489" s="10"/>
      <c r="D489" s="10"/>
      <c r="E489" s="10"/>
      <c r="F489" s="10"/>
      <c r="G489" s="10"/>
      <c r="H489" s="10"/>
      <c r="I489" s="10"/>
      <c r="J489" s="9"/>
      <c r="K489" s="9"/>
      <c r="L489" s="9"/>
      <c r="M489" s="9"/>
      <c r="N489" s="9"/>
    </row>
    <row r="490" spans="2:14" x14ac:dyDescent="0.25">
      <c r="B490" s="10"/>
      <c r="C490" s="10"/>
      <c r="D490" s="10"/>
      <c r="E490" s="10"/>
      <c r="F490" s="10"/>
      <c r="G490" s="10"/>
      <c r="H490" s="10"/>
      <c r="I490" s="10"/>
      <c r="J490" s="9"/>
      <c r="K490" s="9"/>
      <c r="L490" s="9"/>
      <c r="M490" s="9"/>
      <c r="N490" s="9"/>
    </row>
    <row r="491" spans="2:14" x14ac:dyDescent="0.25">
      <c r="B491" s="10"/>
      <c r="C491" s="10"/>
      <c r="D491" s="10"/>
      <c r="E491" s="10"/>
      <c r="F491" s="10"/>
      <c r="G491" s="10"/>
      <c r="H491" s="10"/>
      <c r="I491" s="10"/>
      <c r="J491" s="9"/>
      <c r="K491" s="9"/>
      <c r="L491" s="9"/>
      <c r="M491" s="9"/>
      <c r="N491" s="9"/>
    </row>
    <row r="492" spans="2:14" x14ac:dyDescent="0.25">
      <c r="B492" s="10"/>
      <c r="C492" s="10"/>
      <c r="D492" s="10"/>
      <c r="E492" s="10"/>
      <c r="F492" s="10"/>
      <c r="G492" s="10"/>
      <c r="H492" s="10"/>
      <c r="I492" s="10"/>
      <c r="J492" s="9"/>
      <c r="K492" s="9"/>
      <c r="L492" s="9"/>
      <c r="M492" s="9"/>
      <c r="N492" s="9"/>
    </row>
    <row r="493" spans="2:14" x14ac:dyDescent="0.25">
      <c r="B493" s="10"/>
      <c r="C493" s="10"/>
      <c r="D493" s="10"/>
      <c r="E493" s="10"/>
      <c r="F493" s="10"/>
      <c r="G493" s="10"/>
      <c r="H493" s="10"/>
      <c r="I493" s="10"/>
      <c r="J493" s="9"/>
      <c r="K493" s="9"/>
      <c r="L493" s="9"/>
      <c r="M493" s="9"/>
      <c r="N493" s="9"/>
    </row>
    <row r="494" spans="2:14" x14ac:dyDescent="0.25">
      <c r="B494" s="10"/>
      <c r="C494" s="10"/>
      <c r="D494" s="10"/>
      <c r="E494" s="10"/>
      <c r="F494" s="10"/>
      <c r="G494" s="10"/>
      <c r="H494" s="10"/>
      <c r="I494" s="10"/>
      <c r="J494" s="9"/>
      <c r="K494" s="9"/>
      <c r="L494" s="9"/>
      <c r="M494" s="9"/>
      <c r="N494" s="9"/>
    </row>
    <row r="495" spans="2:14" x14ac:dyDescent="0.25">
      <c r="B495" s="10"/>
      <c r="C495" s="10"/>
      <c r="D495" s="10"/>
      <c r="E495" s="10"/>
      <c r="F495" s="10"/>
      <c r="G495" s="10"/>
      <c r="H495" s="10"/>
      <c r="I495" s="10"/>
      <c r="J495" s="9"/>
      <c r="K495" s="9"/>
      <c r="L495" s="9"/>
      <c r="M495" s="9"/>
      <c r="N495" s="9"/>
    </row>
    <row r="496" spans="2:14" x14ac:dyDescent="0.25">
      <c r="B496" s="10"/>
      <c r="C496" s="10"/>
      <c r="D496" s="10"/>
      <c r="E496" s="10"/>
      <c r="F496" s="10"/>
      <c r="G496" s="10"/>
      <c r="H496" s="10"/>
      <c r="I496" s="10"/>
      <c r="J496" s="9"/>
      <c r="K496" s="9"/>
      <c r="L496" s="9"/>
      <c r="M496" s="9"/>
      <c r="N496" s="9"/>
    </row>
    <row r="497" spans="2:14" x14ac:dyDescent="0.25">
      <c r="B497" s="10"/>
      <c r="C497" s="10"/>
      <c r="D497" s="10"/>
      <c r="E497" s="10"/>
      <c r="F497" s="10"/>
      <c r="G497" s="10"/>
      <c r="H497" s="10"/>
      <c r="I497" s="10"/>
      <c r="J497" s="9"/>
      <c r="K497" s="9"/>
      <c r="L497" s="9"/>
      <c r="M497" s="9"/>
      <c r="N497" s="9"/>
    </row>
    <row r="498" spans="2:14" x14ac:dyDescent="0.25">
      <c r="B498" s="10"/>
      <c r="C498" s="10"/>
      <c r="D498" s="10"/>
      <c r="E498" s="10"/>
      <c r="F498" s="10"/>
      <c r="G498" s="10"/>
      <c r="H498" s="10"/>
      <c r="I498" s="10"/>
      <c r="J498" s="9"/>
      <c r="K498" s="9"/>
      <c r="L498" s="9"/>
      <c r="M498" s="9"/>
      <c r="N498" s="9"/>
    </row>
    <row r="499" spans="2:14" x14ac:dyDescent="0.25">
      <c r="B499" s="10"/>
      <c r="C499" s="10"/>
      <c r="D499" s="10"/>
      <c r="E499" s="10"/>
      <c r="F499" s="10"/>
      <c r="G499" s="10"/>
      <c r="H499" s="10"/>
      <c r="I499" s="10"/>
      <c r="J499" s="9"/>
      <c r="K499" s="9"/>
      <c r="L499" s="9"/>
      <c r="M499" s="9"/>
      <c r="N499" s="9"/>
    </row>
    <row r="500" spans="2:14" x14ac:dyDescent="0.25">
      <c r="B500" s="10"/>
      <c r="C500" s="10"/>
      <c r="D500" s="10"/>
      <c r="E500" s="10"/>
      <c r="F500" s="10"/>
      <c r="G500" s="10"/>
      <c r="H500" s="10"/>
      <c r="I500" s="10"/>
      <c r="J500" s="9"/>
      <c r="K500" s="9"/>
      <c r="L500" s="9"/>
      <c r="M500" s="9"/>
      <c r="N500" s="9"/>
    </row>
    <row r="501" spans="2:14" x14ac:dyDescent="0.25">
      <c r="B501" s="10"/>
      <c r="C501" s="10"/>
      <c r="D501" s="10"/>
      <c r="E501" s="10"/>
      <c r="F501" s="10"/>
      <c r="G501" s="10"/>
      <c r="H501" s="10"/>
      <c r="I501" s="10"/>
      <c r="J501" s="9"/>
      <c r="K501" s="9"/>
      <c r="L501" s="9"/>
      <c r="M501" s="9"/>
      <c r="N501" s="9"/>
    </row>
    <row r="502" spans="2:14" x14ac:dyDescent="0.25">
      <c r="B502" s="10"/>
      <c r="C502" s="10"/>
      <c r="D502" s="10"/>
      <c r="E502" s="10"/>
      <c r="F502" s="10"/>
      <c r="G502" s="10"/>
      <c r="H502" s="10"/>
      <c r="I502" s="10"/>
      <c r="J502" s="9"/>
      <c r="K502" s="9"/>
      <c r="L502" s="9"/>
      <c r="M502" s="9"/>
      <c r="N502" s="9"/>
    </row>
    <row r="503" spans="2:14" x14ac:dyDescent="0.25">
      <c r="B503" s="10"/>
      <c r="C503" s="10"/>
      <c r="D503" s="10"/>
      <c r="E503" s="10"/>
      <c r="F503" s="10"/>
      <c r="G503" s="10"/>
      <c r="H503" s="10"/>
      <c r="I503" s="10"/>
      <c r="J503" s="9"/>
      <c r="K503" s="9"/>
      <c r="L503" s="9"/>
      <c r="M503" s="9"/>
      <c r="N503" s="9"/>
    </row>
    <row r="504" spans="2:14" x14ac:dyDescent="0.25">
      <c r="B504" s="10"/>
      <c r="C504" s="10"/>
      <c r="D504" s="10"/>
      <c r="E504" s="10"/>
      <c r="F504" s="10"/>
      <c r="G504" s="10"/>
      <c r="H504" s="10"/>
      <c r="I504" s="10"/>
      <c r="J504" s="9"/>
      <c r="K504" s="9"/>
      <c r="L504" s="9"/>
      <c r="M504" s="9"/>
      <c r="N504" s="9"/>
    </row>
    <row r="505" spans="2:14" x14ac:dyDescent="0.25">
      <c r="B505" s="10"/>
      <c r="C505" s="10"/>
      <c r="D505" s="10"/>
      <c r="E505" s="10"/>
      <c r="F505" s="10"/>
      <c r="G505" s="10"/>
      <c r="H505" s="10"/>
      <c r="I505" s="10"/>
      <c r="J505" s="9"/>
      <c r="K505" s="9"/>
      <c r="L505" s="9"/>
      <c r="M505" s="9"/>
      <c r="N505" s="9"/>
    </row>
    <row r="506" spans="2:14" x14ac:dyDescent="0.25">
      <c r="B506" s="10"/>
      <c r="C506" s="10"/>
      <c r="D506" s="10"/>
      <c r="E506" s="10"/>
      <c r="F506" s="10"/>
      <c r="G506" s="10"/>
      <c r="H506" s="10"/>
      <c r="I506" s="10"/>
      <c r="J506" s="9"/>
      <c r="K506" s="9"/>
      <c r="L506" s="9"/>
      <c r="M506" s="9"/>
      <c r="N506" s="9"/>
    </row>
    <row r="507" spans="2:14" x14ac:dyDescent="0.25">
      <c r="B507" s="10"/>
      <c r="C507" s="10"/>
      <c r="D507" s="10"/>
      <c r="E507" s="10"/>
      <c r="F507" s="10"/>
      <c r="G507" s="10"/>
      <c r="H507" s="10"/>
      <c r="I507" s="10"/>
      <c r="J507" s="9"/>
      <c r="K507" s="9"/>
      <c r="L507" s="9"/>
      <c r="M507" s="9"/>
      <c r="N507" s="9"/>
    </row>
    <row r="508" spans="2:14" x14ac:dyDescent="0.25">
      <c r="B508" s="10"/>
      <c r="C508" s="10"/>
      <c r="D508" s="10"/>
      <c r="E508" s="10"/>
      <c r="F508" s="10"/>
      <c r="G508" s="10"/>
      <c r="H508" s="10"/>
      <c r="I508" s="10"/>
      <c r="J508" s="9"/>
      <c r="K508" s="9"/>
      <c r="L508" s="9"/>
      <c r="M508" s="9"/>
      <c r="N508" s="9"/>
    </row>
    <row r="509" spans="2:14" x14ac:dyDescent="0.25">
      <c r="B509" s="10"/>
      <c r="C509" s="10"/>
      <c r="D509" s="10"/>
      <c r="E509" s="10"/>
      <c r="F509" s="10"/>
      <c r="G509" s="10"/>
      <c r="H509" s="10"/>
      <c r="I509" s="10"/>
      <c r="J509" s="9"/>
      <c r="K509" s="9"/>
      <c r="L509" s="9"/>
      <c r="M509" s="9"/>
      <c r="N509" s="9"/>
    </row>
    <row r="510" spans="2:14" x14ac:dyDescent="0.25">
      <c r="B510" s="10"/>
      <c r="C510" s="10"/>
      <c r="D510" s="10"/>
      <c r="E510" s="10"/>
      <c r="F510" s="10"/>
      <c r="G510" s="10"/>
      <c r="H510" s="10"/>
      <c r="I510" s="10"/>
      <c r="J510" s="9"/>
      <c r="K510" s="9"/>
      <c r="L510" s="9"/>
      <c r="M510" s="9"/>
      <c r="N510" s="9"/>
    </row>
    <row r="511" spans="2:14" x14ac:dyDescent="0.25">
      <c r="B511" s="10"/>
      <c r="C511" s="10"/>
      <c r="D511" s="10"/>
      <c r="E511" s="10"/>
      <c r="F511" s="10"/>
      <c r="G511" s="10"/>
      <c r="H511" s="10"/>
      <c r="I511" s="10"/>
      <c r="J511" s="9"/>
      <c r="K511" s="9"/>
      <c r="L511" s="9"/>
      <c r="M511" s="9"/>
      <c r="N511" s="9"/>
    </row>
    <row r="512" spans="2:14" x14ac:dyDescent="0.25">
      <c r="B512" s="10"/>
      <c r="C512" s="10"/>
      <c r="D512" s="10"/>
      <c r="E512" s="10"/>
      <c r="F512" s="10"/>
      <c r="G512" s="10"/>
      <c r="H512" s="10"/>
      <c r="I512" s="10"/>
      <c r="J512" s="9"/>
      <c r="K512" s="9"/>
      <c r="L512" s="9"/>
      <c r="M512" s="9"/>
      <c r="N512" s="9"/>
    </row>
    <row r="513" spans="2:14" x14ac:dyDescent="0.25">
      <c r="B513" s="10"/>
      <c r="C513" s="10"/>
      <c r="D513" s="10"/>
      <c r="E513" s="10"/>
      <c r="F513" s="10"/>
      <c r="G513" s="10"/>
      <c r="H513" s="10"/>
      <c r="I513" s="10"/>
      <c r="J513" s="9"/>
      <c r="K513" s="9"/>
      <c r="L513" s="9"/>
      <c r="M513" s="9"/>
      <c r="N513" s="9"/>
    </row>
    <row r="514" spans="2:14" x14ac:dyDescent="0.25">
      <c r="B514" s="10"/>
      <c r="C514" s="10"/>
      <c r="D514" s="10"/>
      <c r="E514" s="10"/>
      <c r="F514" s="10"/>
      <c r="G514" s="10"/>
      <c r="H514" s="10"/>
      <c r="I514" s="10"/>
      <c r="J514" s="9"/>
      <c r="K514" s="9"/>
      <c r="L514" s="9"/>
      <c r="M514" s="9"/>
      <c r="N514" s="9"/>
    </row>
    <row r="515" spans="2:14" x14ac:dyDescent="0.25">
      <c r="B515" s="10"/>
      <c r="C515" s="10"/>
      <c r="D515" s="10"/>
      <c r="E515" s="10"/>
      <c r="F515" s="10"/>
      <c r="G515" s="10"/>
      <c r="H515" s="10"/>
      <c r="I515" s="10"/>
      <c r="J515" s="9"/>
      <c r="K515" s="9"/>
      <c r="L515" s="9"/>
      <c r="M515" s="9"/>
      <c r="N515" s="9"/>
    </row>
    <row r="516" spans="2:14" x14ac:dyDescent="0.25">
      <c r="B516" s="10"/>
      <c r="C516" s="10"/>
      <c r="D516" s="10"/>
      <c r="E516" s="10"/>
      <c r="F516" s="10"/>
      <c r="G516" s="10"/>
      <c r="H516" s="10"/>
      <c r="I516" s="10"/>
      <c r="J516" s="9"/>
      <c r="K516" s="9"/>
      <c r="L516" s="9"/>
      <c r="M516" s="9"/>
      <c r="N516" s="9"/>
    </row>
    <row r="517" spans="2:14" x14ac:dyDescent="0.25">
      <c r="B517" s="10"/>
      <c r="C517" s="10"/>
      <c r="D517" s="10"/>
      <c r="E517" s="10"/>
      <c r="F517" s="10"/>
      <c r="G517" s="10"/>
      <c r="H517" s="10"/>
      <c r="I517" s="10"/>
      <c r="J517" s="9"/>
      <c r="K517" s="9"/>
      <c r="L517" s="9"/>
      <c r="M517" s="9"/>
      <c r="N517" s="9"/>
    </row>
    <row r="518" spans="2:14" x14ac:dyDescent="0.25">
      <c r="B518" s="10"/>
      <c r="C518" s="10"/>
      <c r="D518" s="10"/>
      <c r="E518" s="10"/>
      <c r="F518" s="10"/>
      <c r="G518" s="10"/>
      <c r="H518" s="10"/>
      <c r="I518" s="10"/>
      <c r="J518" s="9"/>
      <c r="K518" s="9"/>
      <c r="L518" s="9"/>
      <c r="M518" s="9"/>
      <c r="N518" s="9"/>
    </row>
    <row r="519" spans="2:14" x14ac:dyDescent="0.25">
      <c r="B519" s="10"/>
      <c r="C519" s="10"/>
      <c r="D519" s="10"/>
      <c r="E519" s="10"/>
      <c r="F519" s="10"/>
      <c r="G519" s="10"/>
      <c r="H519" s="10"/>
      <c r="I519" s="10"/>
      <c r="J519" s="9"/>
      <c r="K519" s="9"/>
      <c r="L519" s="9"/>
      <c r="M519" s="9"/>
      <c r="N519" s="9"/>
    </row>
    <row r="520" spans="2:14" x14ac:dyDescent="0.25">
      <c r="B520" s="10"/>
      <c r="C520" s="10"/>
      <c r="D520" s="10"/>
      <c r="E520" s="10"/>
      <c r="F520" s="10"/>
      <c r="G520" s="10"/>
      <c r="H520" s="10"/>
      <c r="I520" s="10"/>
      <c r="J520" s="9"/>
      <c r="K520" s="9"/>
      <c r="L520" s="9"/>
      <c r="M520" s="9"/>
      <c r="N520" s="9"/>
    </row>
    <row r="521" spans="2:14" x14ac:dyDescent="0.25">
      <c r="B521" s="10"/>
      <c r="C521" s="10"/>
      <c r="D521" s="10"/>
      <c r="E521" s="10"/>
      <c r="F521" s="10"/>
      <c r="G521" s="10"/>
      <c r="H521" s="10"/>
      <c r="I521" s="10"/>
      <c r="J521" s="9"/>
      <c r="K521" s="9"/>
      <c r="L521" s="9"/>
      <c r="M521" s="9"/>
      <c r="N521" s="9"/>
    </row>
    <row r="522" spans="2:14" x14ac:dyDescent="0.25">
      <c r="B522" s="10"/>
      <c r="C522" s="10"/>
      <c r="D522" s="10"/>
      <c r="E522" s="10"/>
      <c r="F522" s="10"/>
      <c r="G522" s="10"/>
      <c r="H522" s="10"/>
      <c r="I522" s="10"/>
      <c r="J522" s="9"/>
      <c r="K522" s="9"/>
      <c r="L522" s="9"/>
      <c r="M522" s="9"/>
      <c r="N522" s="9"/>
    </row>
    <row r="523" spans="2:14" x14ac:dyDescent="0.25">
      <c r="B523" s="10"/>
      <c r="C523" s="10"/>
      <c r="D523" s="10"/>
      <c r="E523" s="10"/>
      <c r="F523" s="10"/>
      <c r="G523" s="10"/>
      <c r="H523" s="10"/>
      <c r="I523" s="10"/>
      <c r="J523" s="9"/>
      <c r="K523" s="9"/>
      <c r="L523" s="9"/>
      <c r="M523" s="9"/>
      <c r="N523" s="9"/>
    </row>
    <row r="524" spans="2:14" x14ac:dyDescent="0.25">
      <c r="B524" s="10"/>
      <c r="C524" s="10"/>
      <c r="D524" s="10"/>
      <c r="E524" s="10"/>
      <c r="F524" s="10"/>
      <c r="G524" s="10"/>
      <c r="H524" s="10"/>
      <c r="I524" s="10"/>
      <c r="J524" s="9"/>
      <c r="K524" s="9"/>
      <c r="L524" s="9"/>
      <c r="M524" s="9"/>
      <c r="N524" s="9"/>
    </row>
    <row r="525" spans="2:14" x14ac:dyDescent="0.25">
      <c r="B525" s="10"/>
      <c r="C525" s="10"/>
      <c r="D525" s="10"/>
      <c r="E525" s="10"/>
      <c r="F525" s="10"/>
      <c r="G525" s="10"/>
      <c r="H525" s="10"/>
      <c r="I525" s="10"/>
      <c r="J525" s="9"/>
      <c r="K525" s="9"/>
      <c r="L525" s="9"/>
      <c r="M525" s="9"/>
      <c r="N525" s="9"/>
    </row>
    <row r="526" spans="2:14" x14ac:dyDescent="0.25">
      <c r="B526" s="10"/>
      <c r="C526" s="10"/>
      <c r="D526" s="10"/>
      <c r="E526" s="10"/>
      <c r="F526" s="10"/>
      <c r="G526" s="10"/>
      <c r="H526" s="10"/>
      <c r="I526" s="10"/>
      <c r="J526" s="9"/>
      <c r="K526" s="9"/>
      <c r="L526" s="9"/>
      <c r="M526" s="9"/>
      <c r="N526" s="9"/>
    </row>
    <row r="527" spans="2:14" x14ac:dyDescent="0.25">
      <c r="B527" s="10"/>
      <c r="C527" s="10"/>
      <c r="D527" s="10"/>
      <c r="E527" s="10"/>
      <c r="F527" s="10"/>
      <c r="G527" s="10"/>
      <c r="H527" s="10"/>
      <c r="I527" s="10"/>
      <c r="J527" s="9"/>
      <c r="K527" s="9"/>
      <c r="L527" s="9"/>
      <c r="M527" s="9"/>
      <c r="N527" s="9"/>
    </row>
    <row r="528" spans="2:14" x14ac:dyDescent="0.25">
      <c r="B528" s="10"/>
      <c r="C528" s="10"/>
      <c r="D528" s="10"/>
      <c r="E528" s="10"/>
      <c r="F528" s="10"/>
      <c r="G528" s="10"/>
      <c r="H528" s="10"/>
      <c r="I528" s="10"/>
      <c r="J528" s="9"/>
      <c r="K528" s="9"/>
      <c r="L528" s="9"/>
      <c r="M528" s="9"/>
      <c r="N528" s="9"/>
    </row>
    <row r="529" spans="2:14" x14ac:dyDescent="0.25">
      <c r="B529" s="10"/>
      <c r="C529" s="10"/>
      <c r="D529" s="10"/>
      <c r="E529" s="10"/>
      <c r="F529" s="10"/>
      <c r="G529" s="10"/>
      <c r="H529" s="10"/>
      <c r="I529" s="10"/>
      <c r="J529" s="9"/>
      <c r="K529" s="9"/>
      <c r="L529" s="9"/>
      <c r="M529" s="9"/>
      <c r="N529" s="9"/>
    </row>
    <row r="530" spans="2:14" x14ac:dyDescent="0.25">
      <c r="B530" s="10"/>
      <c r="C530" s="10"/>
      <c r="D530" s="10"/>
      <c r="E530" s="10"/>
      <c r="F530" s="10"/>
      <c r="G530" s="10"/>
      <c r="H530" s="10"/>
      <c r="I530" s="10"/>
      <c r="J530" s="9"/>
      <c r="K530" s="9"/>
      <c r="L530" s="9"/>
      <c r="M530" s="9"/>
      <c r="N530" s="9"/>
    </row>
    <row r="531" spans="2:14" x14ac:dyDescent="0.25">
      <c r="B531" s="10"/>
      <c r="C531" s="10"/>
      <c r="D531" s="10"/>
      <c r="E531" s="10"/>
      <c r="F531" s="10"/>
      <c r="G531" s="10"/>
      <c r="H531" s="10"/>
      <c r="I531" s="10"/>
      <c r="J531" s="9"/>
      <c r="K531" s="9"/>
      <c r="L531" s="9"/>
      <c r="M531" s="9"/>
      <c r="N531" s="9"/>
    </row>
    <row r="532" spans="2:14" x14ac:dyDescent="0.25">
      <c r="B532" s="10"/>
      <c r="C532" s="10"/>
      <c r="D532" s="10"/>
      <c r="E532" s="10"/>
      <c r="F532" s="10"/>
      <c r="G532" s="10"/>
      <c r="H532" s="10"/>
      <c r="I532" s="10"/>
      <c r="J532" s="9"/>
      <c r="K532" s="9"/>
      <c r="L532" s="9"/>
      <c r="M532" s="9"/>
      <c r="N532" s="9"/>
    </row>
    <row r="533" spans="2:14" x14ac:dyDescent="0.25">
      <c r="B533" s="10"/>
      <c r="C533" s="10"/>
      <c r="D533" s="10"/>
      <c r="E533" s="10"/>
      <c r="F533" s="10"/>
      <c r="G533" s="10"/>
      <c r="H533" s="10"/>
      <c r="I533" s="10"/>
      <c r="J533" s="9"/>
      <c r="K533" s="9"/>
      <c r="L533" s="9"/>
      <c r="M533" s="9"/>
      <c r="N533" s="9"/>
    </row>
    <row r="534" spans="2:14" x14ac:dyDescent="0.25">
      <c r="B534" s="10"/>
      <c r="C534" s="10"/>
      <c r="D534" s="10"/>
      <c r="E534" s="10"/>
      <c r="F534" s="10"/>
      <c r="G534" s="10"/>
      <c r="H534" s="10"/>
      <c r="I534" s="10"/>
      <c r="J534" s="9"/>
      <c r="K534" s="9"/>
      <c r="L534" s="9"/>
      <c r="M534" s="9"/>
      <c r="N534" s="9"/>
    </row>
    <row r="535" spans="2:14" x14ac:dyDescent="0.25">
      <c r="B535" s="10"/>
      <c r="C535" s="10"/>
      <c r="D535" s="10"/>
      <c r="E535" s="10"/>
      <c r="F535" s="10"/>
      <c r="G535" s="10"/>
      <c r="H535" s="10"/>
      <c r="I535" s="10"/>
      <c r="J535" s="9"/>
      <c r="K535" s="9"/>
      <c r="L535" s="9"/>
      <c r="M535" s="9"/>
      <c r="N535" s="9"/>
    </row>
    <row r="536" spans="2:14" x14ac:dyDescent="0.25">
      <c r="B536" s="10"/>
      <c r="C536" s="10"/>
      <c r="D536" s="10"/>
      <c r="E536" s="10"/>
      <c r="F536" s="10"/>
      <c r="G536" s="10"/>
      <c r="H536" s="10"/>
      <c r="I536" s="10"/>
      <c r="J536" s="9"/>
      <c r="K536" s="9"/>
      <c r="L536" s="9"/>
      <c r="M536" s="9"/>
      <c r="N536" s="9"/>
    </row>
    <row r="537" spans="2:14" x14ac:dyDescent="0.25">
      <c r="B537" s="10"/>
      <c r="C537" s="10"/>
      <c r="D537" s="10"/>
      <c r="E537" s="10"/>
      <c r="F537" s="10"/>
      <c r="G537" s="10"/>
      <c r="H537" s="10"/>
      <c r="I537" s="10"/>
      <c r="J537" s="9"/>
      <c r="K537" s="9"/>
      <c r="L537" s="9"/>
      <c r="M537" s="9"/>
      <c r="N537" s="9"/>
    </row>
    <row r="538" spans="2:14" x14ac:dyDescent="0.25">
      <c r="B538" s="10"/>
      <c r="C538" s="10"/>
      <c r="D538" s="10"/>
      <c r="E538" s="10"/>
      <c r="F538" s="10"/>
      <c r="G538" s="10"/>
      <c r="H538" s="10"/>
      <c r="I538" s="10"/>
      <c r="J538" s="9"/>
      <c r="K538" s="9"/>
      <c r="L538" s="9"/>
      <c r="M538" s="9"/>
      <c r="N538" s="9"/>
    </row>
    <row r="539" spans="2:14" x14ac:dyDescent="0.25">
      <c r="B539" s="10"/>
      <c r="C539" s="10"/>
      <c r="D539" s="10"/>
      <c r="E539" s="10"/>
      <c r="F539" s="10"/>
      <c r="G539" s="10"/>
      <c r="H539" s="10"/>
      <c r="I539" s="10"/>
      <c r="J539" s="9"/>
      <c r="K539" s="9"/>
      <c r="L539" s="9"/>
      <c r="M539" s="9"/>
      <c r="N539" s="9"/>
    </row>
    <row r="540" spans="2:14" x14ac:dyDescent="0.25">
      <c r="B540" s="10"/>
      <c r="C540" s="10"/>
      <c r="D540" s="10"/>
      <c r="E540" s="10"/>
      <c r="F540" s="10"/>
      <c r="G540" s="10"/>
      <c r="H540" s="10"/>
      <c r="I540" s="10"/>
      <c r="J540" s="9"/>
      <c r="K540" s="9"/>
      <c r="L540" s="9"/>
      <c r="M540" s="9"/>
      <c r="N540" s="9"/>
    </row>
    <row r="541" spans="2:14" x14ac:dyDescent="0.25">
      <c r="B541" s="10"/>
      <c r="C541" s="10"/>
      <c r="D541" s="10"/>
      <c r="E541" s="10"/>
      <c r="F541" s="10"/>
      <c r="G541" s="10"/>
      <c r="H541" s="10"/>
      <c r="I541" s="10"/>
      <c r="J541" s="9"/>
      <c r="K541" s="9"/>
      <c r="L541" s="9"/>
      <c r="M541" s="9"/>
      <c r="N541" s="9"/>
    </row>
    <row r="542" spans="2:14" x14ac:dyDescent="0.25">
      <c r="B542" s="10"/>
      <c r="C542" s="10"/>
      <c r="D542" s="10"/>
      <c r="E542" s="10"/>
      <c r="F542" s="10"/>
      <c r="G542" s="10"/>
      <c r="H542" s="10"/>
      <c r="I542" s="10"/>
      <c r="J542" s="9"/>
      <c r="K542" s="9"/>
      <c r="L542" s="9"/>
      <c r="M542" s="9"/>
      <c r="N542" s="9"/>
    </row>
    <row r="543" spans="2:14" x14ac:dyDescent="0.25">
      <c r="B543" s="10"/>
      <c r="C543" s="10"/>
      <c r="D543" s="10"/>
      <c r="E543" s="10"/>
      <c r="F543" s="10"/>
      <c r="G543" s="10"/>
      <c r="H543" s="10"/>
      <c r="I543" s="10"/>
      <c r="J543" s="9"/>
      <c r="K543" s="9"/>
      <c r="L543" s="9"/>
      <c r="M543" s="9"/>
      <c r="N543" s="9"/>
    </row>
    <row r="544" spans="2:14" x14ac:dyDescent="0.25">
      <c r="B544" s="10"/>
      <c r="C544" s="10"/>
      <c r="D544" s="10"/>
      <c r="E544" s="10"/>
      <c r="F544" s="10"/>
      <c r="G544" s="10"/>
      <c r="H544" s="10"/>
      <c r="I544" s="10"/>
      <c r="J544" s="9"/>
      <c r="K544" s="9"/>
      <c r="L544" s="9"/>
      <c r="M544" s="9"/>
      <c r="N544" s="9"/>
    </row>
    <row r="545" spans="2:14" x14ac:dyDescent="0.25">
      <c r="B545" s="10"/>
      <c r="C545" s="10"/>
      <c r="D545" s="10"/>
      <c r="E545" s="10"/>
      <c r="F545" s="10"/>
      <c r="G545" s="10"/>
      <c r="H545" s="10"/>
      <c r="I545" s="10"/>
      <c r="J545" s="9"/>
      <c r="K545" s="9"/>
      <c r="L545" s="9"/>
      <c r="M545" s="9"/>
      <c r="N545" s="9"/>
    </row>
    <row r="546" spans="2:14" x14ac:dyDescent="0.25">
      <c r="B546" s="10"/>
      <c r="C546" s="10"/>
      <c r="D546" s="10"/>
      <c r="E546" s="10"/>
      <c r="F546" s="10"/>
      <c r="G546" s="10"/>
      <c r="H546" s="10"/>
      <c r="I546" s="10"/>
      <c r="J546" s="9"/>
      <c r="K546" s="9"/>
      <c r="L546" s="9"/>
      <c r="M546" s="9"/>
      <c r="N546" s="9"/>
    </row>
    <row r="547" spans="2:14" x14ac:dyDescent="0.25">
      <c r="B547" s="10"/>
      <c r="C547" s="10"/>
      <c r="D547" s="10"/>
      <c r="E547" s="10"/>
      <c r="F547" s="10"/>
      <c r="G547" s="10"/>
      <c r="H547" s="10"/>
      <c r="I547" s="10"/>
      <c r="J547" s="9"/>
      <c r="K547" s="9"/>
      <c r="L547" s="9"/>
      <c r="M547" s="9"/>
      <c r="N547" s="9"/>
    </row>
    <row r="548" spans="2:14" x14ac:dyDescent="0.25">
      <c r="B548" s="10"/>
      <c r="C548" s="10"/>
      <c r="D548" s="10"/>
      <c r="E548" s="10"/>
      <c r="F548" s="10"/>
      <c r="G548" s="10"/>
      <c r="H548" s="10"/>
      <c r="I548" s="10"/>
      <c r="J548" s="9"/>
      <c r="K548" s="9"/>
      <c r="L548" s="9"/>
      <c r="M548" s="9"/>
      <c r="N548" s="9"/>
    </row>
    <row r="549" spans="2:14" x14ac:dyDescent="0.25">
      <c r="B549" s="10"/>
      <c r="C549" s="10"/>
      <c r="D549" s="10"/>
      <c r="E549" s="10"/>
      <c r="F549" s="10"/>
      <c r="G549" s="10"/>
      <c r="H549" s="10"/>
      <c r="I549" s="10"/>
      <c r="J549" s="9"/>
      <c r="K549" s="9"/>
      <c r="L549" s="9"/>
      <c r="M549" s="9"/>
      <c r="N549" s="9"/>
    </row>
    <row r="550" spans="2:14" x14ac:dyDescent="0.25">
      <c r="B550" s="10"/>
      <c r="C550" s="10"/>
      <c r="D550" s="10"/>
      <c r="E550" s="10"/>
      <c r="F550" s="10"/>
      <c r="G550" s="10"/>
      <c r="H550" s="10"/>
      <c r="I550" s="10"/>
      <c r="J550" s="9"/>
      <c r="K550" s="9"/>
      <c r="L550" s="9"/>
      <c r="M550" s="9"/>
      <c r="N550" s="9"/>
    </row>
    <row r="551" spans="2:14" x14ac:dyDescent="0.25">
      <c r="B551" s="10"/>
      <c r="C551" s="10"/>
      <c r="D551" s="10"/>
      <c r="E551" s="10"/>
      <c r="F551" s="10"/>
      <c r="G551" s="10"/>
      <c r="H551" s="10"/>
      <c r="I551" s="10"/>
      <c r="J551" s="9"/>
      <c r="K551" s="9"/>
      <c r="L551" s="9"/>
      <c r="M551" s="9"/>
      <c r="N551" s="9"/>
    </row>
    <row r="552" spans="2:14" x14ac:dyDescent="0.25">
      <c r="B552" s="10"/>
      <c r="C552" s="10"/>
      <c r="D552" s="10"/>
      <c r="E552" s="10"/>
      <c r="F552" s="10"/>
      <c r="G552" s="10"/>
      <c r="H552" s="10"/>
      <c r="I552" s="10"/>
      <c r="J552" s="9"/>
      <c r="K552" s="9"/>
      <c r="L552" s="9"/>
      <c r="M552" s="9"/>
      <c r="N552" s="9"/>
    </row>
    <row r="553" spans="2:14" x14ac:dyDescent="0.25">
      <c r="B553" s="10"/>
      <c r="C553" s="10"/>
      <c r="D553" s="10"/>
      <c r="E553" s="10"/>
      <c r="F553" s="10"/>
      <c r="G553" s="10"/>
      <c r="H553" s="10"/>
      <c r="I553" s="10"/>
      <c r="J553" s="9"/>
      <c r="K553" s="9"/>
      <c r="L553" s="9"/>
      <c r="M553" s="9"/>
      <c r="N553" s="9"/>
    </row>
    <row r="554" spans="2:14" x14ac:dyDescent="0.25">
      <c r="B554" s="10"/>
      <c r="C554" s="10"/>
      <c r="D554" s="10"/>
      <c r="E554" s="10"/>
      <c r="F554" s="10"/>
      <c r="G554" s="10"/>
      <c r="H554" s="10"/>
      <c r="I554" s="10"/>
      <c r="J554" s="9"/>
      <c r="K554" s="9"/>
      <c r="L554" s="9"/>
      <c r="M554" s="9"/>
      <c r="N554" s="9"/>
    </row>
    <row r="555" spans="2:14" x14ac:dyDescent="0.25">
      <c r="B555" s="10"/>
      <c r="C555" s="10"/>
      <c r="D555" s="10"/>
      <c r="E555" s="10"/>
      <c r="F555" s="10"/>
      <c r="G555" s="10"/>
      <c r="H555" s="10"/>
      <c r="I555" s="10"/>
      <c r="J555" s="9"/>
      <c r="K555" s="9"/>
      <c r="L555" s="9"/>
      <c r="M555" s="9"/>
      <c r="N555" s="9"/>
    </row>
    <row r="556" spans="2:14" x14ac:dyDescent="0.25">
      <c r="B556" s="10"/>
      <c r="C556" s="10"/>
      <c r="D556" s="10"/>
      <c r="E556" s="10"/>
      <c r="F556" s="10"/>
      <c r="G556" s="10"/>
      <c r="H556" s="10"/>
      <c r="I556" s="10"/>
      <c r="J556" s="9"/>
      <c r="K556" s="9"/>
      <c r="L556" s="9"/>
      <c r="M556" s="9"/>
      <c r="N556" s="9"/>
    </row>
    <row r="557" spans="2:14" x14ac:dyDescent="0.25">
      <c r="B557" s="10"/>
      <c r="C557" s="10"/>
      <c r="D557" s="10"/>
      <c r="E557" s="10"/>
      <c r="F557" s="10"/>
      <c r="G557" s="10"/>
      <c r="H557" s="10"/>
      <c r="I557" s="10"/>
      <c r="J557" s="9"/>
      <c r="K557" s="9"/>
      <c r="L557" s="9"/>
      <c r="M557" s="9"/>
      <c r="N557" s="9"/>
    </row>
    <row r="558" spans="2:14" x14ac:dyDescent="0.25">
      <c r="B558" s="10"/>
      <c r="C558" s="10"/>
      <c r="D558" s="10"/>
      <c r="E558" s="10"/>
      <c r="F558" s="10"/>
      <c r="G558" s="10"/>
      <c r="H558" s="10"/>
      <c r="I558" s="10"/>
      <c r="J558" s="9"/>
      <c r="K558" s="9"/>
      <c r="L558" s="9"/>
      <c r="M558" s="9"/>
      <c r="N558" s="9"/>
    </row>
    <row r="559" spans="2:14" x14ac:dyDescent="0.25">
      <c r="B559" s="10"/>
      <c r="C559" s="10"/>
      <c r="D559" s="10"/>
      <c r="E559" s="10"/>
      <c r="F559" s="10"/>
      <c r="G559" s="10"/>
      <c r="H559" s="10"/>
      <c r="I559" s="10"/>
      <c r="J559" s="9"/>
      <c r="K559" s="9"/>
      <c r="L559" s="9"/>
      <c r="M559" s="9"/>
      <c r="N559" s="9"/>
    </row>
    <row r="560" spans="2:14" x14ac:dyDescent="0.25">
      <c r="B560" s="10"/>
      <c r="C560" s="10"/>
      <c r="D560" s="10"/>
      <c r="E560" s="10"/>
      <c r="F560" s="10"/>
      <c r="G560" s="10"/>
      <c r="H560" s="10"/>
      <c r="I560" s="10"/>
      <c r="J560" s="9"/>
      <c r="K560" s="9"/>
      <c r="L560" s="9"/>
      <c r="M560" s="9"/>
      <c r="N560" s="9"/>
    </row>
    <row r="561" spans="2:14" x14ac:dyDescent="0.25">
      <c r="B561" s="10"/>
      <c r="C561" s="10"/>
      <c r="D561" s="10"/>
      <c r="E561" s="10"/>
      <c r="F561" s="10"/>
      <c r="G561" s="10"/>
      <c r="H561" s="10"/>
      <c r="I561" s="10"/>
      <c r="J561" s="9"/>
      <c r="K561" s="9"/>
      <c r="L561" s="9"/>
      <c r="M561" s="9"/>
      <c r="N561" s="9"/>
    </row>
    <row r="562" spans="2:14" x14ac:dyDescent="0.25">
      <c r="B562" s="10"/>
      <c r="C562" s="10"/>
      <c r="D562" s="10"/>
      <c r="E562" s="10"/>
      <c r="F562" s="10"/>
      <c r="G562" s="10"/>
      <c r="H562" s="10"/>
      <c r="I562" s="10"/>
      <c r="J562" s="9"/>
      <c r="K562" s="9"/>
      <c r="L562" s="9"/>
      <c r="M562" s="9"/>
      <c r="N562" s="9"/>
    </row>
    <row r="563" spans="2:14" x14ac:dyDescent="0.25">
      <c r="B563" s="10"/>
      <c r="C563" s="10"/>
      <c r="D563" s="10"/>
      <c r="E563" s="10"/>
      <c r="F563" s="10"/>
      <c r="G563" s="10"/>
      <c r="H563" s="10"/>
      <c r="I563" s="10"/>
      <c r="J563" s="9"/>
      <c r="K563" s="9"/>
      <c r="L563" s="9"/>
      <c r="M563" s="9"/>
      <c r="N563" s="9"/>
    </row>
    <row r="564" spans="2:14" x14ac:dyDescent="0.25">
      <c r="B564" s="10"/>
      <c r="C564" s="10"/>
      <c r="D564" s="10"/>
      <c r="E564" s="10"/>
      <c r="F564" s="10"/>
      <c r="G564" s="10"/>
      <c r="H564" s="10"/>
      <c r="I564" s="10"/>
      <c r="J564" s="9"/>
      <c r="K564" s="9"/>
      <c r="L564" s="9"/>
      <c r="M564" s="9"/>
      <c r="N564" s="9"/>
    </row>
    <row r="565" spans="2:14" x14ac:dyDescent="0.25">
      <c r="B565" s="10"/>
      <c r="C565" s="10"/>
      <c r="D565" s="10"/>
      <c r="E565" s="10"/>
      <c r="F565" s="10"/>
      <c r="G565" s="10"/>
      <c r="H565" s="10"/>
      <c r="I565" s="10"/>
      <c r="J565" s="9"/>
      <c r="K565" s="9"/>
      <c r="L565" s="9"/>
      <c r="M565" s="9"/>
      <c r="N565" s="9"/>
    </row>
    <row r="566" spans="2:14" x14ac:dyDescent="0.25">
      <c r="B566" s="10"/>
      <c r="C566" s="10"/>
      <c r="D566" s="10"/>
      <c r="E566" s="10"/>
      <c r="F566" s="10"/>
      <c r="G566" s="10"/>
      <c r="H566" s="10"/>
      <c r="I566" s="10"/>
      <c r="J566" s="9"/>
      <c r="K566" s="9"/>
      <c r="L566" s="9"/>
      <c r="M566" s="9"/>
      <c r="N566" s="9"/>
    </row>
    <row r="567" spans="2:14" x14ac:dyDescent="0.25">
      <c r="B567" s="10"/>
      <c r="C567" s="10"/>
      <c r="D567" s="10"/>
      <c r="E567" s="10"/>
      <c r="F567" s="10"/>
      <c r="G567" s="10"/>
      <c r="H567" s="10"/>
      <c r="I567" s="10"/>
      <c r="J567" s="9"/>
      <c r="K567" s="9"/>
      <c r="L567" s="9"/>
      <c r="M567" s="9"/>
      <c r="N567" s="9"/>
    </row>
    <row r="568" spans="2:14" x14ac:dyDescent="0.25">
      <c r="B568" s="10"/>
      <c r="C568" s="10"/>
      <c r="D568" s="10"/>
      <c r="E568" s="10"/>
      <c r="F568" s="10"/>
      <c r="G568" s="10"/>
      <c r="H568" s="10"/>
      <c r="I568" s="10"/>
      <c r="J568" s="9"/>
      <c r="K568" s="9"/>
      <c r="L568" s="9"/>
      <c r="M568" s="9"/>
      <c r="N568" s="9"/>
    </row>
    <row r="569" spans="2:14" x14ac:dyDescent="0.25">
      <c r="B569" s="10"/>
      <c r="C569" s="10"/>
      <c r="D569" s="10"/>
      <c r="E569" s="10"/>
      <c r="F569" s="10"/>
      <c r="G569" s="10"/>
      <c r="H569" s="10"/>
      <c r="I569" s="10"/>
      <c r="J569" s="9"/>
      <c r="K569" s="9"/>
      <c r="L569" s="9"/>
      <c r="M569" s="9"/>
      <c r="N569" s="9"/>
    </row>
    <row r="570" spans="2:14" x14ac:dyDescent="0.25">
      <c r="B570" s="10"/>
      <c r="C570" s="10"/>
      <c r="D570" s="10"/>
      <c r="E570" s="10"/>
      <c r="F570" s="10"/>
      <c r="G570" s="10"/>
      <c r="H570" s="10"/>
      <c r="I570" s="10"/>
      <c r="J570" s="9"/>
      <c r="K570" s="9"/>
      <c r="L570" s="9"/>
      <c r="M570" s="9"/>
      <c r="N570" s="9"/>
    </row>
    <row r="571" spans="2:14" x14ac:dyDescent="0.25">
      <c r="B571" s="10"/>
      <c r="C571" s="10"/>
      <c r="D571" s="10"/>
      <c r="E571" s="10"/>
      <c r="F571" s="10"/>
      <c r="G571" s="10"/>
      <c r="H571" s="10"/>
      <c r="I571" s="10"/>
      <c r="J571" s="9"/>
      <c r="K571" s="9"/>
      <c r="L571" s="9"/>
      <c r="M571" s="9"/>
      <c r="N571" s="9"/>
    </row>
    <row r="572" spans="2:14" x14ac:dyDescent="0.25">
      <c r="B572" s="10"/>
      <c r="C572" s="10"/>
      <c r="D572" s="10"/>
      <c r="E572" s="10"/>
      <c r="F572" s="10"/>
      <c r="G572" s="10"/>
      <c r="H572" s="10"/>
      <c r="I572" s="10"/>
      <c r="J572" s="9"/>
      <c r="K572" s="9"/>
      <c r="L572" s="9"/>
      <c r="M572" s="9"/>
      <c r="N572" s="9"/>
    </row>
    <row r="573" spans="2:14" x14ac:dyDescent="0.25">
      <c r="B573" s="10"/>
      <c r="C573" s="10"/>
      <c r="D573" s="10"/>
      <c r="E573" s="10"/>
      <c r="F573" s="10"/>
      <c r="G573" s="10"/>
      <c r="H573" s="10"/>
      <c r="I573" s="10"/>
      <c r="J573" s="9"/>
      <c r="K573" s="9"/>
      <c r="L573" s="9"/>
      <c r="M573" s="9"/>
      <c r="N573" s="9"/>
    </row>
    <row r="574" spans="2:14" x14ac:dyDescent="0.25">
      <c r="B574" s="10"/>
      <c r="C574" s="10"/>
      <c r="D574" s="10"/>
      <c r="E574" s="10"/>
      <c r="F574" s="10"/>
      <c r="G574" s="10"/>
      <c r="H574" s="10"/>
      <c r="I574" s="10"/>
      <c r="J574" s="9"/>
      <c r="K574" s="9"/>
      <c r="L574" s="9"/>
      <c r="M574" s="9"/>
      <c r="N574" s="9"/>
    </row>
    <row r="575" spans="2:14" x14ac:dyDescent="0.25">
      <c r="B575" s="10"/>
      <c r="C575" s="10"/>
      <c r="D575" s="10"/>
      <c r="E575" s="10"/>
      <c r="F575" s="10"/>
      <c r="G575" s="10"/>
      <c r="H575" s="10"/>
      <c r="I575" s="10"/>
      <c r="J575" s="9"/>
      <c r="K575" s="9"/>
      <c r="L575" s="9"/>
      <c r="M575" s="9"/>
      <c r="N575" s="9"/>
    </row>
    <row r="576" spans="2:14" x14ac:dyDescent="0.25">
      <c r="B576" s="10"/>
      <c r="C576" s="10"/>
      <c r="D576" s="10"/>
      <c r="E576" s="10"/>
      <c r="F576" s="10"/>
      <c r="G576" s="10"/>
      <c r="H576" s="10"/>
      <c r="I576" s="10"/>
      <c r="J576" s="9"/>
      <c r="K576" s="9"/>
      <c r="L576" s="9"/>
      <c r="M576" s="9"/>
      <c r="N576" s="9"/>
    </row>
    <row r="577" spans="2:14" x14ac:dyDescent="0.25">
      <c r="B577" s="10"/>
      <c r="C577" s="10"/>
      <c r="D577" s="10"/>
      <c r="E577" s="10"/>
      <c r="F577" s="10"/>
      <c r="G577" s="10"/>
      <c r="H577" s="10"/>
      <c r="I577" s="10"/>
      <c r="J577" s="9"/>
      <c r="K577" s="9"/>
      <c r="L577" s="9"/>
      <c r="M577" s="9"/>
      <c r="N577" s="9"/>
    </row>
    <row r="578" spans="2:14" x14ac:dyDescent="0.25">
      <c r="B578" s="10"/>
      <c r="C578" s="10"/>
      <c r="D578" s="10"/>
      <c r="E578" s="10"/>
      <c r="F578" s="10"/>
      <c r="G578" s="10"/>
      <c r="H578" s="10"/>
      <c r="I578" s="10"/>
      <c r="J578" s="9"/>
      <c r="K578" s="9"/>
      <c r="L578" s="9"/>
      <c r="M578" s="9"/>
      <c r="N578" s="9"/>
    </row>
    <row r="579" spans="2:14" x14ac:dyDescent="0.25">
      <c r="B579" s="10"/>
      <c r="C579" s="10"/>
      <c r="D579" s="10"/>
      <c r="E579" s="10"/>
      <c r="F579" s="10"/>
      <c r="G579" s="10"/>
      <c r="H579" s="10"/>
      <c r="I579" s="10"/>
      <c r="J579" s="9"/>
      <c r="K579" s="9"/>
      <c r="L579" s="9"/>
      <c r="M579" s="9"/>
      <c r="N579" s="9"/>
    </row>
    <row r="580" spans="2:14" x14ac:dyDescent="0.25">
      <c r="B580" s="10"/>
      <c r="C580" s="10"/>
      <c r="D580" s="10"/>
      <c r="E580" s="10"/>
      <c r="F580" s="10"/>
      <c r="G580" s="10"/>
      <c r="H580" s="10"/>
      <c r="I580" s="10"/>
      <c r="J580" s="9"/>
      <c r="K580" s="9"/>
      <c r="L580" s="9"/>
      <c r="M580" s="9"/>
      <c r="N580" s="9"/>
    </row>
    <row r="581" spans="2:14" x14ac:dyDescent="0.25">
      <c r="B581" s="10"/>
      <c r="C581" s="10"/>
      <c r="D581" s="10"/>
      <c r="E581" s="10"/>
      <c r="F581" s="10"/>
      <c r="G581" s="10"/>
      <c r="H581" s="10"/>
      <c r="I581" s="10"/>
      <c r="J581" s="9"/>
      <c r="K581" s="9"/>
      <c r="L581" s="9"/>
      <c r="M581" s="9"/>
      <c r="N581" s="9"/>
    </row>
    <row r="582" spans="2:14" x14ac:dyDescent="0.25">
      <c r="B582" s="10"/>
      <c r="C582" s="10"/>
      <c r="D582" s="10"/>
      <c r="E582" s="10"/>
      <c r="F582" s="10"/>
      <c r="G582" s="10"/>
      <c r="H582" s="10"/>
      <c r="I582" s="10"/>
      <c r="J582" s="9"/>
      <c r="K582" s="9"/>
      <c r="L582" s="9"/>
      <c r="M582" s="9"/>
      <c r="N582" s="9"/>
    </row>
    <row r="583" spans="2:14" x14ac:dyDescent="0.25">
      <c r="B583" s="10"/>
      <c r="C583" s="10"/>
      <c r="D583" s="10"/>
      <c r="E583" s="10"/>
      <c r="F583" s="10"/>
      <c r="G583" s="10"/>
      <c r="H583" s="10"/>
      <c r="I583" s="10"/>
      <c r="J583" s="9"/>
      <c r="K583" s="9"/>
      <c r="L583" s="9"/>
      <c r="M583" s="9"/>
      <c r="N583" s="9"/>
    </row>
    <row r="584" spans="2:14" x14ac:dyDescent="0.25">
      <c r="B584" s="10"/>
      <c r="C584" s="10"/>
      <c r="D584" s="10"/>
      <c r="E584" s="10"/>
      <c r="F584" s="10"/>
      <c r="G584" s="10"/>
      <c r="H584" s="10"/>
      <c r="I584" s="10"/>
      <c r="J584" s="9"/>
      <c r="K584" s="9"/>
      <c r="L584" s="9"/>
      <c r="M584" s="9"/>
      <c r="N584" s="9"/>
    </row>
    <row r="585" spans="2:14" x14ac:dyDescent="0.25">
      <c r="B585" s="10"/>
      <c r="C585" s="10"/>
      <c r="D585" s="10"/>
      <c r="E585" s="10"/>
      <c r="F585" s="10"/>
      <c r="G585" s="10"/>
      <c r="H585" s="10"/>
      <c r="I585" s="10"/>
      <c r="J585" s="9"/>
      <c r="K585" s="9"/>
      <c r="L585" s="9"/>
      <c r="M585" s="9"/>
      <c r="N585" s="9"/>
    </row>
    <row r="586" spans="2:14" x14ac:dyDescent="0.25">
      <c r="B586" s="10"/>
      <c r="C586" s="10"/>
      <c r="D586" s="10"/>
      <c r="E586" s="10"/>
      <c r="F586" s="10"/>
      <c r="G586" s="10"/>
      <c r="H586" s="10"/>
      <c r="I586" s="10"/>
      <c r="J586" s="9"/>
      <c r="K586" s="9"/>
      <c r="L586" s="9"/>
      <c r="M586" s="9"/>
      <c r="N586" s="9"/>
    </row>
    <row r="587" spans="2:14" x14ac:dyDescent="0.25">
      <c r="B587" s="10"/>
      <c r="C587" s="10"/>
      <c r="D587" s="10"/>
      <c r="E587" s="10"/>
      <c r="F587" s="10"/>
      <c r="G587" s="10"/>
      <c r="H587" s="10"/>
      <c r="I587" s="10"/>
      <c r="J587" s="9"/>
      <c r="K587" s="9"/>
      <c r="L587" s="9"/>
      <c r="M587" s="9"/>
      <c r="N587" s="9"/>
    </row>
    <row r="588" spans="2:14" x14ac:dyDescent="0.25">
      <c r="B588" s="10"/>
      <c r="C588" s="10"/>
      <c r="D588" s="10"/>
      <c r="E588" s="10"/>
      <c r="F588" s="10"/>
      <c r="G588" s="10"/>
      <c r="H588" s="10"/>
      <c r="I588" s="10"/>
      <c r="J588" s="9"/>
      <c r="K588" s="9"/>
      <c r="L588" s="9"/>
      <c r="M588" s="9"/>
      <c r="N588" s="9"/>
    </row>
    <row r="589" spans="2:14" x14ac:dyDescent="0.25">
      <c r="B589" s="10"/>
      <c r="C589" s="10"/>
      <c r="D589" s="10"/>
      <c r="E589" s="10"/>
      <c r="F589" s="10"/>
      <c r="G589" s="10"/>
      <c r="H589" s="10"/>
      <c r="I589" s="10"/>
      <c r="J589" s="9"/>
      <c r="K589" s="9"/>
      <c r="L589" s="9"/>
      <c r="M589" s="9"/>
      <c r="N589" s="9"/>
    </row>
    <row r="590" spans="2:14" x14ac:dyDescent="0.25">
      <c r="B590" s="8"/>
      <c r="C590" s="8"/>
      <c r="D590" s="8"/>
      <c r="E590" s="8"/>
      <c r="F590" s="8"/>
      <c r="G590" s="8"/>
      <c r="H590" s="8"/>
      <c r="I590" s="7"/>
      <c r="J590" s="6"/>
      <c r="K590" s="5"/>
      <c r="L590" s="5"/>
      <c r="M590" s="5"/>
      <c r="N590" s="5"/>
    </row>
  </sheetData>
  <mergeCells count="66">
    <mergeCell ref="B11:C11"/>
    <mergeCell ref="J12:O16"/>
    <mergeCell ref="D19:O23"/>
    <mergeCell ref="B10:O10"/>
    <mergeCell ref="D17:O17"/>
    <mergeCell ref="D18:O18"/>
    <mergeCell ref="D26:I30"/>
    <mergeCell ref="D33:O37"/>
    <mergeCell ref="D24:O24"/>
    <mergeCell ref="D25:O25"/>
    <mergeCell ref="D31:O31"/>
    <mergeCell ref="D32:O32"/>
    <mergeCell ref="J40:O41"/>
    <mergeCell ref="D44:I48"/>
    <mergeCell ref="D51:O55"/>
    <mergeCell ref="D38:O38"/>
    <mergeCell ref="D39:O39"/>
    <mergeCell ref="B42:O43"/>
    <mergeCell ref="D79:O83"/>
    <mergeCell ref="J86:O90"/>
    <mergeCell ref="D92:O92"/>
    <mergeCell ref="D71:O71"/>
    <mergeCell ref="D77:O77"/>
    <mergeCell ref="D78:O78"/>
    <mergeCell ref="D84:O84"/>
    <mergeCell ref="B2:O2"/>
    <mergeCell ref="B3:O3"/>
    <mergeCell ref="B4:O4"/>
    <mergeCell ref="B5:O5"/>
    <mergeCell ref="I6:L6"/>
    <mergeCell ref="M6:N9"/>
    <mergeCell ref="C8:D8"/>
    <mergeCell ref="E8:F8"/>
    <mergeCell ref="G8:H8"/>
    <mergeCell ref="B6:B7"/>
    <mergeCell ref="C6:D7"/>
    <mergeCell ref="E6:F7"/>
    <mergeCell ref="G6:H7"/>
    <mergeCell ref="O6:O9"/>
    <mergeCell ref="I7:J7"/>
    <mergeCell ref="K7:L7"/>
    <mergeCell ref="I8:J8"/>
    <mergeCell ref="K8:L8"/>
    <mergeCell ref="I9:J9"/>
    <mergeCell ref="K9:L9"/>
    <mergeCell ref="D74:O76"/>
    <mergeCell ref="D49:O49"/>
    <mergeCell ref="D50:O50"/>
    <mergeCell ref="D56:O56"/>
    <mergeCell ref="D57:O57"/>
    <mergeCell ref="D62:O62"/>
    <mergeCell ref="D63:O63"/>
    <mergeCell ref="D72:H73"/>
    <mergeCell ref="J58:O61"/>
    <mergeCell ref="D65:O69"/>
    <mergeCell ref="D64:O64"/>
    <mergeCell ref="D70:O70"/>
    <mergeCell ref="B105:O106"/>
    <mergeCell ref="D85:O85"/>
    <mergeCell ref="D91:O91"/>
    <mergeCell ref="D94:O94"/>
    <mergeCell ref="D98:O98"/>
    <mergeCell ref="D99:O99"/>
    <mergeCell ref="D93:O93"/>
    <mergeCell ref="D95:O97"/>
    <mergeCell ref="D100:H103"/>
  </mergeCells>
  <conditionalFormatting sqref="G12:I12">
    <cfRule type="expression" dxfId="77" priority="31" stopIfTrue="1">
      <formula>NOT(MONTH(G12)=$A$46)</formula>
    </cfRule>
    <cfRule type="expression" dxfId="76" priority="32" stopIfTrue="1">
      <formula>MATCH(G12,_xlnm.Print_Area,0)&gt;0</formula>
    </cfRule>
  </conditionalFormatting>
  <conditionalFormatting sqref="G14:I14">
    <cfRule type="expression" dxfId="75" priority="29" stopIfTrue="1">
      <formula>NOT(MONTH(G14)=$A$46)</formula>
    </cfRule>
    <cfRule type="expression" dxfId="74" priority="30" stopIfTrue="1">
      <formula>MATCH(G14,_xlnm.Print_Area,0)&gt;0</formula>
    </cfRule>
  </conditionalFormatting>
  <conditionalFormatting sqref="G16:I16">
    <cfRule type="expression" dxfId="73" priority="27" stopIfTrue="1">
      <formula>NOT(MONTH(G16)=$A$46)</formula>
    </cfRule>
    <cfRule type="expression" dxfId="72" priority="28" stopIfTrue="1">
      <formula>MATCH(G16,_xlnm.Print_Area,0)&gt;0</formula>
    </cfRule>
  </conditionalFormatting>
  <conditionalFormatting sqref="G58:I58">
    <cfRule type="expression" dxfId="71" priority="13" stopIfTrue="1">
      <formula>NOT(MONTH(G58)=$A$46)</formula>
    </cfRule>
    <cfRule type="expression" dxfId="70" priority="14" stopIfTrue="1">
      <formula>MATCH(G58,_xlnm.Print_Area,0)&gt;0</formula>
    </cfRule>
  </conditionalFormatting>
  <conditionalFormatting sqref="G60:I60">
    <cfRule type="expression" dxfId="69" priority="11" stopIfTrue="1">
      <formula>NOT(MONTH(G60)=$A$46)</formula>
    </cfRule>
    <cfRule type="expression" dxfId="68" priority="12" stopIfTrue="1">
      <formula>MATCH(G60,_xlnm.Print_Area,0)&gt;0</formula>
    </cfRule>
  </conditionalFormatting>
  <conditionalFormatting sqref="H40:I40">
    <cfRule type="expression" dxfId="67" priority="20" stopIfTrue="1">
      <formula>MATCH(H40,_xlnm.Print_Area,0)&gt;0</formula>
    </cfRule>
    <cfRule type="expression" dxfId="66" priority="19" stopIfTrue="1">
      <formula>NOT(MONTH(H40)=$A$46)</formula>
    </cfRule>
  </conditionalFormatting>
  <conditionalFormatting sqref="H61:I61">
    <cfRule type="expression" dxfId="65" priority="9" stopIfTrue="1">
      <formula>NOT(MONTH(H61)=$A$46)</formula>
    </cfRule>
    <cfRule type="expression" dxfId="64" priority="10" stopIfTrue="1">
      <formula>MATCH(H61,_xlnm.Print_Area,0)&gt;0</formula>
    </cfRule>
  </conditionalFormatting>
  <conditionalFormatting sqref="I100">
    <cfRule type="expression" dxfId="63" priority="33" stopIfTrue="1">
      <formula>NOT(MONTH(I100)=$A$46)</formula>
    </cfRule>
    <cfRule type="expression" dxfId="62" priority="34" stopIfTrue="1">
      <formula>MATCH(I100,_xlnm.Print_Area,0)&gt;0</formula>
    </cfRule>
  </conditionalFormatting>
  <conditionalFormatting sqref="L26:N26">
    <cfRule type="expression" dxfId="61" priority="25" stopIfTrue="1">
      <formula>NOT(MONTH(L26)=$A$46)</formula>
    </cfRule>
    <cfRule type="expression" dxfId="60" priority="26" stopIfTrue="1">
      <formula>MATCH(L26,_xlnm.Print_Area,0)&gt;0</formula>
    </cfRule>
  </conditionalFormatting>
  <conditionalFormatting sqref="L28:N28">
    <cfRule type="expression" dxfId="59" priority="23" stopIfTrue="1">
      <formula>NOT(MONTH(L28)=$A$46)</formula>
    </cfRule>
    <cfRule type="expression" dxfId="58" priority="24" stopIfTrue="1">
      <formula>MATCH(L28,_xlnm.Print_Area,0)&gt;0</formula>
    </cfRule>
  </conditionalFormatting>
  <conditionalFormatting sqref="L46:N48">
    <cfRule type="expression" dxfId="57" priority="15" stopIfTrue="1">
      <formula>NOT(MONTH(L46)=$A$46)</formula>
    </cfRule>
    <cfRule type="expression" dxfId="56" priority="16" stopIfTrue="1">
      <formula>MATCH(L46,_xlnm.Print_Area,0)&gt;0</formula>
    </cfRule>
  </conditionalFormatting>
  <conditionalFormatting sqref="L72:N72">
    <cfRule type="expression" dxfId="55" priority="5" stopIfTrue="1">
      <formula>NOT(MONTH(L72)=$A$46)</formula>
    </cfRule>
    <cfRule type="expression" dxfId="54" priority="6" stopIfTrue="1">
      <formula>MATCH(L72,_xlnm.Print_Area,0)&gt;0</formula>
    </cfRule>
  </conditionalFormatting>
  <conditionalFormatting sqref="M30:N30">
    <cfRule type="expression" dxfId="53" priority="21" stopIfTrue="1">
      <formula>NOT(MONTH(M30)=$A$46)</formula>
    </cfRule>
    <cfRule type="expression" dxfId="52" priority="22" stopIfTrue="1">
      <formula>MATCH(M30,_xlnm.Print_Area,0)&gt;0</formula>
    </cfRule>
  </conditionalFormatting>
  <conditionalFormatting sqref="M45:N45">
    <cfRule type="expression" dxfId="51" priority="17" stopIfTrue="1">
      <formula>NOT(MONTH(M45)=$A$46)</formula>
    </cfRule>
    <cfRule type="expression" dxfId="50" priority="18" stopIfTrue="1">
      <formula>MATCH(M45,_xlnm.Print_Area,0)&gt;0</formula>
    </cfRule>
  </conditionalFormatting>
  <conditionalFormatting sqref="M73:N73">
    <cfRule type="expression" dxfId="49" priority="7" stopIfTrue="1">
      <formula>NOT(MONTH(M73)=$A$46)</formula>
    </cfRule>
    <cfRule type="expression" dxfId="48" priority="8" stopIfTrue="1">
      <formula>MATCH(M73,_xlnm.Print_Area,0)&gt;0</formula>
    </cfRule>
  </conditionalFormatting>
  <conditionalFormatting sqref="M100:N103">
    <cfRule type="expression" dxfId="47" priority="4" stopIfTrue="1">
      <formula>MATCH(M100,_xlnm.Print_Area,0)&gt;0</formula>
    </cfRule>
    <cfRule type="expression" dxfId="46" priority="3" stopIfTrue="1">
      <formula>NOT(MONTH(M100)=$A$46)</formula>
    </cfRule>
  </conditionalFormatting>
  <conditionalFormatting sqref="Q15">
    <cfRule type="expression" dxfId="45" priority="39" stopIfTrue="1">
      <formula>NOT(MONTH(Q15)=$A$46)</formula>
    </cfRule>
    <cfRule type="expression" dxfId="44" priority="40" stopIfTrue="1">
      <formula>MATCH(Q15,_xlnm.Print_Area,0)&gt;0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D9E9-46A2-1A45-B333-871F1AD7BA76}">
  <sheetPr>
    <tabColor rgb="FFFFFF00"/>
  </sheetPr>
  <dimension ref="B1:S590"/>
  <sheetViews>
    <sheetView zoomScale="83" zoomScaleNormal="83" zoomScalePageLayoutView="110" workbookViewId="0"/>
  </sheetViews>
  <sheetFormatPr defaultColWidth="8.81640625" defaultRowHeight="13" x14ac:dyDescent="0.3"/>
  <cols>
    <col min="2" max="8" width="15.81640625" style="4" customWidth="1"/>
    <col min="9" max="9" width="15.81640625" style="3" customWidth="1"/>
    <col min="10" max="10" width="15.81640625" style="2" customWidth="1"/>
    <col min="11" max="14" width="15.81640625" style="1" customWidth="1"/>
    <col min="15" max="15" width="14.81640625" customWidth="1"/>
    <col min="16" max="16" width="14" customWidth="1"/>
    <col min="17" max="19" width="15.81640625" style="89" customWidth="1"/>
  </cols>
  <sheetData>
    <row r="1" spans="2:19" ht="13.5" thickBot="1" x14ac:dyDescent="0.35">
      <c r="B1" s="10"/>
      <c r="C1" s="10"/>
      <c r="D1" s="10"/>
      <c r="E1" s="10"/>
      <c r="F1" s="10"/>
      <c r="G1" s="10"/>
      <c r="H1" s="10"/>
      <c r="I1" s="10"/>
      <c r="J1" s="9"/>
      <c r="K1" s="9"/>
      <c r="L1" s="9"/>
      <c r="M1" s="9"/>
      <c r="N1" s="9"/>
    </row>
    <row r="2" spans="2:19" ht="25" customHeight="1" x14ac:dyDescent="0.3">
      <c r="B2" s="127" t="s">
        <v>91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9"/>
    </row>
    <row r="3" spans="2:19" ht="25" customHeight="1" x14ac:dyDescent="0.3">
      <c r="B3" s="130" t="s">
        <v>61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</row>
    <row r="4" spans="2:19" ht="25" customHeight="1" thickBot="1" x14ac:dyDescent="0.35">
      <c r="B4" s="133" t="s">
        <v>60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/>
    </row>
    <row r="5" spans="2:19" ht="30" customHeight="1" thickBot="1" x14ac:dyDescent="0.35">
      <c r="B5" s="136" t="s">
        <v>88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8"/>
    </row>
    <row r="6" spans="2:19" ht="30" customHeight="1" x14ac:dyDescent="0.3">
      <c r="B6" s="154" t="s">
        <v>58</v>
      </c>
      <c r="C6" s="168" t="s">
        <v>57</v>
      </c>
      <c r="D6" s="169"/>
      <c r="E6" s="172" t="s">
        <v>56</v>
      </c>
      <c r="F6" s="173"/>
      <c r="G6" s="176" t="s">
        <v>55</v>
      </c>
      <c r="H6" s="177"/>
      <c r="I6" s="145" t="s">
        <v>54</v>
      </c>
      <c r="J6" s="146"/>
      <c r="K6" s="146"/>
      <c r="L6" s="147"/>
      <c r="M6" s="139" t="s">
        <v>53</v>
      </c>
      <c r="N6" s="140"/>
      <c r="O6" s="163" t="s">
        <v>52</v>
      </c>
    </row>
    <row r="7" spans="2:19" ht="30" customHeight="1" x14ac:dyDescent="0.3">
      <c r="B7" s="155"/>
      <c r="C7" s="170"/>
      <c r="D7" s="171"/>
      <c r="E7" s="174"/>
      <c r="F7" s="175"/>
      <c r="G7" s="178"/>
      <c r="H7" s="179"/>
      <c r="I7" s="148" t="s">
        <v>51</v>
      </c>
      <c r="J7" s="149"/>
      <c r="K7" s="156" t="s">
        <v>50</v>
      </c>
      <c r="L7" s="157"/>
      <c r="M7" s="141"/>
      <c r="N7" s="142"/>
      <c r="O7" s="164"/>
    </row>
    <row r="8" spans="2:19" ht="30" customHeight="1" x14ac:dyDescent="0.3">
      <c r="B8" s="29" t="s">
        <v>49</v>
      </c>
      <c r="C8" s="166" t="s">
        <v>72</v>
      </c>
      <c r="D8" s="167"/>
      <c r="E8" s="166" t="s">
        <v>73</v>
      </c>
      <c r="F8" s="167"/>
      <c r="G8" s="166" t="s">
        <v>47</v>
      </c>
      <c r="H8" s="167"/>
      <c r="I8" s="150" t="s">
        <v>46</v>
      </c>
      <c r="J8" s="151"/>
      <c r="K8" s="150" t="s">
        <v>45</v>
      </c>
      <c r="L8" s="151"/>
      <c r="M8" s="141"/>
      <c r="N8" s="142"/>
      <c r="O8" s="164"/>
    </row>
    <row r="9" spans="2:19" ht="30" customHeight="1" thickBot="1" x14ac:dyDescent="0.35">
      <c r="B9" s="28" t="s">
        <v>44</v>
      </c>
      <c r="C9" s="26" t="s">
        <v>43</v>
      </c>
      <c r="D9" s="27" t="s">
        <v>42</v>
      </c>
      <c r="E9" s="26" t="s">
        <v>41</v>
      </c>
      <c r="F9" s="27" t="s">
        <v>39</v>
      </c>
      <c r="G9" s="26" t="s">
        <v>40</v>
      </c>
      <c r="H9" s="27" t="s">
        <v>39</v>
      </c>
      <c r="I9" s="152" t="s">
        <v>38</v>
      </c>
      <c r="J9" s="153"/>
      <c r="K9" s="152" t="s">
        <v>37</v>
      </c>
      <c r="L9" s="153"/>
      <c r="M9" s="143"/>
      <c r="N9" s="144"/>
      <c r="O9" s="165"/>
      <c r="S9" s="90"/>
    </row>
    <row r="10" spans="2:19" ht="30" customHeight="1" thickBot="1" x14ac:dyDescent="0.3">
      <c r="B10" s="187" t="s">
        <v>93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9"/>
      <c r="Q10" s="86" t="s">
        <v>70</v>
      </c>
      <c r="R10" s="44" t="s">
        <v>35</v>
      </c>
      <c r="S10" s="45" t="s">
        <v>34</v>
      </c>
    </row>
    <row r="11" spans="2:19" ht="25" customHeight="1" thickBot="1" x14ac:dyDescent="0.3">
      <c r="B11" s="190" t="s">
        <v>33</v>
      </c>
      <c r="C11" s="191"/>
      <c r="D11" s="24" t="s">
        <v>32</v>
      </c>
      <c r="E11" s="24" t="s">
        <v>31</v>
      </c>
      <c r="F11" s="24" t="s">
        <v>30</v>
      </c>
      <c r="G11" s="24" t="s">
        <v>29</v>
      </c>
      <c r="H11" s="24" t="s">
        <v>28</v>
      </c>
      <c r="I11" s="24" t="s">
        <v>27</v>
      </c>
      <c r="J11" s="24" t="s">
        <v>26</v>
      </c>
      <c r="K11" s="24" t="s">
        <v>25</v>
      </c>
      <c r="L11" s="24" t="s">
        <v>24</v>
      </c>
      <c r="M11" s="24" t="s">
        <v>23</v>
      </c>
      <c r="N11" s="24" t="s">
        <v>22</v>
      </c>
      <c r="O11" s="23" t="s">
        <v>21</v>
      </c>
      <c r="Q11" s="22" t="s">
        <v>20</v>
      </c>
      <c r="R11" s="46">
        <v>36</v>
      </c>
      <c r="S11" s="47">
        <f>COUNTIF($B$12:$O$106,"Anatomia II C")</f>
        <v>36</v>
      </c>
    </row>
    <row r="12" spans="2:19" ht="25" customHeight="1" x14ac:dyDescent="0.25">
      <c r="B12" s="33" t="s">
        <v>8</v>
      </c>
      <c r="C12" s="34">
        <v>46083</v>
      </c>
      <c r="D12" s="162" t="s">
        <v>7</v>
      </c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1"/>
      <c r="Q12" s="21" t="s">
        <v>19</v>
      </c>
      <c r="R12" s="46">
        <v>65</v>
      </c>
      <c r="S12" s="47">
        <f>COUNTIF($B$12:$O$106,"Fisiologia I C")</f>
        <v>65</v>
      </c>
    </row>
    <row r="13" spans="2:19" ht="25" customHeight="1" x14ac:dyDescent="0.25">
      <c r="B13" s="11" t="s">
        <v>6</v>
      </c>
      <c r="C13" s="35">
        <v>46084</v>
      </c>
      <c r="D13" s="122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4"/>
      <c r="Q13" s="20" t="s">
        <v>18</v>
      </c>
      <c r="R13" s="46">
        <v>51</v>
      </c>
      <c r="S13" s="47">
        <f>COUNTIF($B$12:$O$106,"Patologia C")</f>
        <v>51</v>
      </c>
    </row>
    <row r="14" spans="2:19" ht="25" customHeight="1" x14ac:dyDescent="0.25">
      <c r="B14" s="11" t="s">
        <v>5</v>
      </c>
      <c r="C14" s="35">
        <v>46085</v>
      </c>
      <c r="D14" s="122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Q14" s="19" t="s">
        <v>17</v>
      </c>
      <c r="R14" s="46">
        <v>14</v>
      </c>
      <c r="S14" s="47">
        <f>COUNTIF($B$12:$O$107,"Bioetica C")</f>
        <v>14</v>
      </c>
    </row>
    <row r="15" spans="2:19" ht="25" customHeight="1" thickBot="1" x14ac:dyDescent="0.3">
      <c r="B15" s="11" t="s">
        <v>4</v>
      </c>
      <c r="C15" s="35">
        <v>46086</v>
      </c>
      <c r="D15" s="122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4"/>
      <c r="Q15" s="43" t="s">
        <v>16</v>
      </c>
      <c r="R15" s="48">
        <v>7</v>
      </c>
      <c r="S15" s="49">
        <f>COUNTIF($B$12:$O$106,"Psicol. Gen. C")</f>
        <v>7</v>
      </c>
    </row>
    <row r="16" spans="2:19" ht="25" customHeight="1" x14ac:dyDescent="0.3">
      <c r="B16" s="11" t="s">
        <v>1</v>
      </c>
      <c r="C16" s="35">
        <v>46087</v>
      </c>
      <c r="D16" s="122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4"/>
    </row>
    <row r="17" spans="2:15" ht="25" customHeight="1" x14ac:dyDescent="0.3">
      <c r="B17" s="15" t="s">
        <v>10</v>
      </c>
      <c r="C17" s="16">
        <v>46088</v>
      </c>
      <c r="D17" s="192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4"/>
    </row>
    <row r="18" spans="2:15" ht="25" customHeight="1" x14ac:dyDescent="0.3">
      <c r="B18" s="15" t="s">
        <v>9</v>
      </c>
      <c r="C18" s="16">
        <v>46089</v>
      </c>
      <c r="D18" s="192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4"/>
    </row>
    <row r="19" spans="2:15" ht="25" customHeight="1" x14ac:dyDescent="0.3">
      <c r="B19" s="11" t="s">
        <v>8</v>
      </c>
      <c r="C19" s="35">
        <v>46090</v>
      </c>
      <c r="D19" s="71" t="s">
        <v>74</v>
      </c>
      <c r="E19" s="72" t="s">
        <v>74</v>
      </c>
      <c r="F19" s="72" t="s">
        <v>74</v>
      </c>
      <c r="G19" s="37" t="s">
        <v>75</v>
      </c>
      <c r="H19" s="37" t="s">
        <v>75</v>
      </c>
      <c r="I19" s="37" t="s">
        <v>75</v>
      </c>
      <c r="J19" s="117" t="s">
        <v>7</v>
      </c>
      <c r="K19" s="117"/>
      <c r="L19" s="117"/>
      <c r="M19" s="117"/>
      <c r="N19" s="117"/>
      <c r="O19" s="118"/>
    </row>
    <row r="20" spans="2:15" ht="25" customHeight="1" x14ac:dyDescent="0.3">
      <c r="B20" s="11" t="s">
        <v>6</v>
      </c>
      <c r="C20" s="35">
        <v>46091</v>
      </c>
      <c r="D20" s="41" t="s">
        <v>76</v>
      </c>
      <c r="E20" s="13" t="s">
        <v>76</v>
      </c>
      <c r="F20" s="13" t="s">
        <v>76</v>
      </c>
      <c r="G20" s="12" t="s">
        <v>77</v>
      </c>
      <c r="H20" s="12" t="s">
        <v>77</v>
      </c>
      <c r="I20" s="12" t="s">
        <v>77</v>
      </c>
      <c r="J20" s="117"/>
      <c r="K20" s="117"/>
      <c r="L20" s="117"/>
      <c r="M20" s="117"/>
      <c r="N20" s="117"/>
      <c r="O20" s="118"/>
    </row>
    <row r="21" spans="2:15" ht="25" customHeight="1" x14ac:dyDescent="0.3">
      <c r="B21" s="11" t="s">
        <v>5</v>
      </c>
      <c r="C21" s="35">
        <v>46092</v>
      </c>
      <c r="D21" s="71" t="s">
        <v>74</v>
      </c>
      <c r="E21" s="72" t="s">
        <v>74</v>
      </c>
      <c r="F21" s="72" t="s">
        <v>74</v>
      </c>
      <c r="G21" s="37" t="s">
        <v>75</v>
      </c>
      <c r="H21" s="37" t="s">
        <v>75</v>
      </c>
      <c r="I21" s="37" t="s">
        <v>75</v>
      </c>
      <c r="J21" s="117"/>
      <c r="K21" s="117"/>
      <c r="L21" s="117"/>
      <c r="M21" s="117"/>
      <c r="N21" s="117"/>
      <c r="O21" s="118"/>
    </row>
    <row r="22" spans="2:15" ht="25" customHeight="1" x14ac:dyDescent="0.3">
      <c r="B22" s="11" t="s">
        <v>4</v>
      </c>
      <c r="C22" s="35">
        <v>46093</v>
      </c>
      <c r="D22" s="41" t="s">
        <v>76</v>
      </c>
      <c r="E22" s="13" t="s">
        <v>76</v>
      </c>
      <c r="F22" s="13" t="s">
        <v>76</v>
      </c>
      <c r="G22" s="12" t="s">
        <v>77</v>
      </c>
      <c r="H22" s="12" t="s">
        <v>77</v>
      </c>
      <c r="I22" s="12" t="s">
        <v>77</v>
      </c>
      <c r="J22" s="117"/>
      <c r="K22" s="117"/>
      <c r="L22" s="117"/>
      <c r="M22" s="117"/>
      <c r="N22" s="117"/>
      <c r="O22" s="118"/>
    </row>
    <row r="23" spans="2:15" ht="25" customHeight="1" x14ac:dyDescent="0.3">
      <c r="B23" s="11" t="s">
        <v>1</v>
      </c>
      <c r="C23" s="35">
        <v>46094</v>
      </c>
      <c r="D23" s="41" t="s">
        <v>76</v>
      </c>
      <c r="E23" s="13" t="s">
        <v>76</v>
      </c>
      <c r="F23" s="13" t="s">
        <v>76</v>
      </c>
      <c r="G23" s="37" t="s">
        <v>75</v>
      </c>
      <c r="H23" s="37" t="s">
        <v>75</v>
      </c>
      <c r="I23" s="37" t="s">
        <v>75</v>
      </c>
      <c r="J23" s="117"/>
      <c r="K23" s="117"/>
      <c r="L23" s="117"/>
      <c r="M23" s="117"/>
      <c r="N23" s="117"/>
      <c r="O23" s="118"/>
    </row>
    <row r="24" spans="2:15" ht="25" customHeight="1" x14ac:dyDescent="0.3">
      <c r="B24" s="15" t="s">
        <v>10</v>
      </c>
      <c r="C24" s="16">
        <v>46095</v>
      </c>
      <c r="D24" s="192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4"/>
    </row>
    <row r="25" spans="2:15" ht="25" customHeight="1" x14ac:dyDescent="0.3">
      <c r="B25" s="15" t="s">
        <v>9</v>
      </c>
      <c r="C25" s="16">
        <v>46096</v>
      </c>
      <c r="D25" s="192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4"/>
    </row>
    <row r="26" spans="2:15" ht="25" customHeight="1" x14ac:dyDescent="0.3">
      <c r="B26" s="11" t="s">
        <v>8</v>
      </c>
      <c r="C26" s="35">
        <v>46097</v>
      </c>
      <c r="D26" s="122" t="s">
        <v>7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/>
    </row>
    <row r="27" spans="2:15" ht="25" customHeight="1" x14ac:dyDescent="0.3">
      <c r="B27" s="11" t="s">
        <v>6</v>
      </c>
      <c r="C27" s="35">
        <v>46098</v>
      </c>
      <c r="D27" s="122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4"/>
    </row>
    <row r="28" spans="2:15" ht="25" customHeight="1" x14ac:dyDescent="0.3">
      <c r="B28" s="11" t="s">
        <v>5</v>
      </c>
      <c r="C28" s="35">
        <v>46099</v>
      </c>
      <c r="D28" s="122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4"/>
    </row>
    <row r="29" spans="2:15" ht="25" customHeight="1" x14ac:dyDescent="0.3">
      <c r="B29" s="11" t="s">
        <v>4</v>
      </c>
      <c r="C29" s="35">
        <v>46100</v>
      </c>
      <c r="D29" s="122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4"/>
    </row>
    <row r="30" spans="2:15" ht="25" customHeight="1" x14ac:dyDescent="0.3">
      <c r="B30" s="11" t="s">
        <v>1</v>
      </c>
      <c r="C30" s="35">
        <v>46101</v>
      </c>
      <c r="D30" s="122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4"/>
    </row>
    <row r="31" spans="2:15" ht="25" customHeight="1" x14ac:dyDescent="0.3">
      <c r="B31" s="15" t="s">
        <v>10</v>
      </c>
      <c r="C31" s="16">
        <v>46102</v>
      </c>
      <c r="D31" s="192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4"/>
    </row>
    <row r="32" spans="2:15" ht="25" customHeight="1" x14ac:dyDescent="0.3">
      <c r="B32" s="15" t="s">
        <v>9</v>
      </c>
      <c r="C32" s="16">
        <v>46103</v>
      </c>
      <c r="D32" s="192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4"/>
    </row>
    <row r="33" spans="2:15" ht="25" customHeight="1" x14ac:dyDescent="0.3">
      <c r="B33" s="11" t="s">
        <v>8</v>
      </c>
      <c r="C33" s="35">
        <v>46104</v>
      </c>
      <c r="D33" s="125" t="s">
        <v>7</v>
      </c>
      <c r="E33" s="117"/>
      <c r="F33" s="117"/>
      <c r="G33" s="117"/>
      <c r="H33" s="117"/>
      <c r="I33" s="117"/>
      <c r="J33" s="72" t="s">
        <v>74</v>
      </c>
      <c r="K33" s="72" t="s">
        <v>74</v>
      </c>
      <c r="L33" s="72" t="s">
        <v>74</v>
      </c>
      <c r="M33" s="37" t="s">
        <v>75</v>
      </c>
      <c r="N33" s="37" t="s">
        <v>75</v>
      </c>
      <c r="O33" s="87" t="s">
        <v>75</v>
      </c>
    </row>
    <row r="34" spans="2:15" ht="25" customHeight="1" x14ac:dyDescent="0.3">
      <c r="B34" s="11" t="s">
        <v>6</v>
      </c>
      <c r="C34" s="35">
        <v>46105</v>
      </c>
      <c r="D34" s="125"/>
      <c r="E34" s="117"/>
      <c r="F34" s="117"/>
      <c r="G34" s="117"/>
      <c r="H34" s="117"/>
      <c r="I34" s="117"/>
      <c r="J34" s="74" t="s">
        <v>78</v>
      </c>
      <c r="K34" s="74" t="s">
        <v>78</v>
      </c>
      <c r="L34" s="12" t="s">
        <v>77</v>
      </c>
      <c r="M34" s="12" t="s">
        <v>77</v>
      </c>
      <c r="N34" s="12" t="s">
        <v>77</v>
      </c>
      <c r="O34" s="88" t="s">
        <v>77</v>
      </c>
    </row>
    <row r="35" spans="2:15" ht="25" customHeight="1" x14ac:dyDescent="0.3">
      <c r="B35" s="11" t="s">
        <v>5</v>
      </c>
      <c r="C35" s="35">
        <v>46106</v>
      </c>
      <c r="D35" s="125"/>
      <c r="E35" s="117"/>
      <c r="F35" s="117"/>
      <c r="G35" s="117"/>
      <c r="H35" s="117"/>
      <c r="I35" s="117"/>
      <c r="J35" s="72" t="s">
        <v>74</v>
      </c>
      <c r="K35" s="72" t="s">
        <v>74</v>
      </c>
      <c r="L35" s="72" t="s">
        <v>74</v>
      </c>
      <c r="M35" s="37" t="s">
        <v>75</v>
      </c>
      <c r="N35" s="37" t="s">
        <v>75</v>
      </c>
      <c r="O35" s="87" t="s">
        <v>75</v>
      </c>
    </row>
    <row r="36" spans="2:15" ht="25" customHeight="1" x14ac:dyDescent="0.3">
      <c r="B36" s="11" t="s">
        <v>4</v>
      </c>
      <c r="C36" s="35">
        <v>46107</v>
      </c>
      <c r="D36" s="125"/>
      <c r="E36" s="117"/>
      <c r="F36" s="117"/>
      <c r="G36" s="117"/>
      <c r="H36" s="117"/>
      <c r="I36" s="117"/>
      <c r="J36" s="74" t="s">
        <v>78</v>
      </c>
      <c r="K36" s="74" t="s">
        <v>78</v>
      </c>
      <c r="L36" s="12" t="s">
        <v>77</v>
      </c>
      <c r="M36" s="12" t="s">
        <v>77</v>
      </c>
      <c r="N36" s="12" t="s">
        <v>77</v>
      </c>
      <c r="O36" s="88" t="s">
        <v>77</v>
      </c>
    </row>
    <row r="37" spans="2:15" ht="25" customHeight="1" x14ac:dyDescent="0.3">
      <c r="B37" s="11" t="s">
        <v>1</v>
      </c>
      <c r="C37" s="35">
        <v>46108</v>
      </c>
      <c r="D37" s="125"/>
      <c r="E37" s="117"/>
      <c r="F37" s="117"/>
      <c r="G37" s="117"/>
      <c r="H37" s="117"/>
      <c r="I37" s="117"/>
      <c r="J37" s="74" t="s">
        <v>78</v>
      </c>
      <c r="K37" s="74" t="s">
        <v>78</v>
      </c>
      <c r="L37" s="74" t="s">
        <v>78</v>
      </c>
      <c r="M37" s="37" t="s">
        <v>75</v>
      </c>
      <c r="N37" s="37" t="s">
        <v>75</v>
      </c>
      <c r="O37" s="73"/>
    </row>
    <row r="38" spans="2:15" ht="25" customHeight="1" x14ac:dyDescent="0.3">
      <c r="B38" s="15" t="s">
        <v>10</v>
      </c>
      <c r="C38" s="16">
        <v>46109</v>
      </c>
      <c r="D38" s="192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15" ht="25" customHeight="1" x14ac:dyDescent="0.3">
      <c r="B39" s="15" t="s">
        <v>9</v>
      </c>
      <c r="C39" s="16">
        <v>46110</v>
      </c>
      <c r="D39" s="192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4"/>
    </row>
    <row r="40" spans="2:15" ht="25" customHeight="1" x14ac:dyDescent="0.3">
      <c r="B40" s="11" t="s">
        <v>8</v>
      </c>
      <c r="C40" s="35">
        <v>46111</v>
      </c>
      <c r="D40" s="125" t="s">
        <v>7</v>
      </c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8"/>
    </row>
    <row r="41" spans="2:15" ht="25" customHeight="1" thickBot="1" x14ac:dyDescent="0.35">
      <c r="B41" s="51" t="s">
        <v>6</v>
      </c>
      <c r="C41" s="52">
        <v>46112</v>
      </c>
      <c r="D41" s="201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3"/>
    </row>
    <row r="42" spans="2:15" ht="25" customHeight="1" x14ac:dyDescent="0.3">
      <c r="B42" s="180" t="s">
        <v>13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2"/>
    </row>
    <row r="43" spans="2:15" ht="25" customHeight="1" thickBot="1" x14ac:dyDescent="0.35">
      <c r="B43" s="183"/>
      <c r="C43" s="184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6"/>
    </row>
    <row r="44" spans="2:15" ht="25" customHeight="1" x14ac:dyDescent="0.3">
      <c r="B44" s="33" t="s">
        <v>8</v>
      </c>
      <c r="C44" s="57">
        <v>46125</v>
      </c>
      <c r="D44" s="162" t="s">
        <v>7</v>
      </c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15" ht="25" customHeight="1" x14ac:dyDescent="0.3">
      <c r="B45" s="11" t="s">
        <v>6</v>
      </c>
      <c r="C45" s="58">
        <v>46126</v>
      </c>
      <c r="D45" s="122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4"/>
    </row>
    <row r="46" spans="2:15" ht="25" customHeight="1" x14ac:dyDescent="0.3">
      <c r="B46" s="11" t="s">
        <v>5</v>
      </c>
      <c r="C46" s="58">
        <v>46127</v>
      </c>
      <c r="D46" s="122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4"/>
    </row>
    <row r="47" spans="2:15" ht="25" customHeight="1" x14ac:dyDescent="0.3">
      <c r="B47" s="11" t="s">
        <v>4</v>
      </c>
      <c r="C47" s="58">
        <v>46128</v>
      </c>
      <c r="D47" s="122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4"/>
    </row>
    <row r="48" spans="2:15" ht="25" customHeight="1" x14ac:dyDescent="0.3">
      <c r="B48" s="11" t="s">
        <v>1</v>
      </c>
      <c r="C48" s="58">
        <v>46129</v>
      </c>
      <c r="D48" s="122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4"/>
    </row>
    <row r="49" spans="2:15" ht="25" customHeight="1" x14ac:dyDescent="0.3">
      <c r="B49" s="15" t="s">
        <v>10</v>
      </c>
      <c r="C49" s="16">
        <v>46130</v>
      </c>
      <c r="D49" s="192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4"/>
    </row>
    <row r="50" spans="2:15" ht="25" customHeight="1" x14ac:dyDescent="0.3">
      <c r="B50" s="15" t="s">
        <v>9</v>
      </c>
      <c r="C50" s="16">
        <v>46131</v>
      </c>
      <c r="D50" s="192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4"/>
    </row>
    <row r="51" spans="2:15" ht="25" customHeight="1" x14ac:dyDescent="0.3">
      <c r="B51" s="11" t="s">
        <v>8</v>
      </c>
      <c r="C51" s="58">
        <v>46132</v>
      </c>
      <c r="D51" s="41" t="s">
        <v>76</v>
      </c>
      <c r="E51" s="13" t="s">
        <v>76</v>
      </c>
      <c r="F51" s="12" t="s">
        <v>77</v>
      </c>
      <c r="G51" s="12" t="s">
        <v>77</v>
      </c>
      <c r="H51" s="37" t="s">
        <v>75</v>
      </c>
      <c r="I51" s="37" t="s">
        <v>75</v>
      </c>
      <c r="J51" s="117" t="s">
        <v>7</v>
      </c>
      <c r="K51" s="117"/>
      <c r="L51" s="117"/>
      <c r="M51" s="117"/>
      <c r="N51" s="117"/>
      <c r="O51" s="118"/>
    </row>
    <row r="52" spans="2:15" ht="25" customHeight="1" x14ac:dyDescent="0.3">
      <c r="B52" s="11" t="s">
        <v>6</v>
      </c>
      <c r="C52" s="58">
        <v>46133</v>
      </c>
      <c r="D52" s="41" t="s">
        <v>76</v>
      </c>
      <c r="E52" s="13" t="s">
        <v>76</v>
      </c>
      <c r="F52" s="12" t="s">
        <v>77</v>
      </c>
      <c r="G52" s="12" t="s">
        <v>77</v>
      </c>
      <c r="H52" s="37" t="s">
        <v>75</v>
      </c>
      <c r="I52" s="37" t="s">
        <v>75</v>
      </c>
      <c r="J52" s="117"/>
      <c r="K52" s="117"/>
      <c r="L52" s="117"/>
      <c r="M52" s="117"/>
      <c r="N52" s="117"/>
      <c r="O52" s="118"/>
    </row>
    <row r="53" spans="2:15" ht="25" customHeight="1" x14ac:dyDescent="0.3">
      <c r="B53" s="11" t="s">
        <v>5</v>
      </c>
      <c r="C53" s="58">
        <v>46134</v>
      </c>
      <c r="D53" s="41" t="s">
        <v>76</v>
      </c>
      <c r="E53" s="13" t="s">
        <v>76</v>
      </c>
      <c r="F53" s="12" t="s">
        <v>77</v>
      </c>
      <c r="G53" s="12" t="s">
        <v>77</v>
      </c>
      <c r="H53" s="72" t="s">
        <v>74</v>
      </c>
      <c r="I53" s="72" t="s">
        <v>74</v>
      </c>
      <c r="J53" s="117"/>
      <c r="K53" s="117"/>
      <c r="L53" s="117"/>
      <c r="M53" s="117"/>
      <c r="N53" s="117"/>
      <c r="O53" s="118"/>
    </row>
    <row r="54" spans="2:15" ht="25" customHeight="1" x14ac:dyDescent="0.3">
      <c r="B54" s="11" t="s">
        <v>4</v>
      </c>
      <c r="C54" s="58">
        <v>46135</v>
      </c>
      <c r="D54" s="41" t="s">
        <v>76</v>
      </c>
      <c r="E54" s="13" t="s">
        <v>76</v>
      </c>
      <c r="F54" s="13" t="s">
        <v>76</v>
      </c>
      <c r="G54" s="12" t="s">
        <v>77</v>
      </c>
      <c r="H54" s="12" t="s">
        <v>77</v>
      </c>
      <c r="I54" s="12" t="s">
        <v>77</v>
      </c>
      <c r="J54" s="117"/>
      <c r="K54" s="117"/>
      <c r="L54" s="117"/>
      <c r="M54" s="117"/>
      <c r="N54" s="117"/>
      <c r="O54" s="118"/>
    </row>
    <row r="55" spans="2:15" ht="25" customHeight="1" x14ac:dyDescent="0.3">
      <c r="B55" s="11" t="s">
        <v>1</v>
      </c>
      <c r="C55" s="58">
        <v>46136</v>
      </c>
      <c r="D55" s="41" t="s">
        <v>76</v>
      </c>
      <c r="E55" s="13" t="s">
        <v>76</v>
      </c>
      <c r="F55" s="13" t="s">
        <v>76</v>
      </c>
      <c r="G55" s="37" t="s">
        <v>75</v>
      </c>
      <c r="H55" s="37" t="s">
        <v>75</v>
      </c>
      <c r="I55" s="37" t="s">
        <v>75</v>
      </c>
      <c r="J55" s="117"/>
      <c r="K55" s="117"/>
      <c r="L55" s="117"/>
      <c r="M55" s="117"/>
      <c r="N55" s="117"/>
      <c r="O55" s="118"/>
    </row>
    <row r="56" spans="2:15" ht="25" customHeight="1" x14ac:dyDescent="0.3">
      <c r="B56" s="15" t="s">
        <v>10</v>
      </c>
      <c r="C56" s="16">
        <v>46137</v>
      </c>
      <c r="D56" s="192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4"/>
    </row>
    <row r="57" spans="2:15" ht="25" customHeight="1" x14ac:dyDescent="0.3">
      <c r="B57" s="15" t="s">
        <v>9</v>
      </c>
      <c r="C57" s="16">
        <v>46138</v>
      </c>
      <c r="D57" s="192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4"/>
    </row>
    <row r="58" spans="2:15" ht="25" customHeight="1" x14ac:dyDescent="0.3">
      <c r="B58" s="11" t="s">
        <v>8</v>
      </c>
      <c r="C58" s="58">
        <v>46139</v>
      </c>
      <c r="D58" s="125" t="s">
        <v>7</v>
      </c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8"/>
    </row>
    <row r="59" spans="2:15" ht="25" customHeight="1" x14ac:dyDescent="0.3">
      <c r="B59" s="11" t="s">
        <v>6</v>
      </c>
      <c r="C59" s="58">
        <v>46140</v>
      </c>
      <c r="D59" s="125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8"/>
    </row>
    <row r="60" spans="2:15" ht="25" customHeight="1" x14ac:dyDescent="0.3">
      <c r="B60" s="11" t="s">
        <v>5</v>
      </c>
      <c r="C60" s="58">
        <v>46141</v>
      </c>
      <c r="D60" s="125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8"/>
    </row>
    <row r="61" spans="2:15" ht="25" customHeight="1" x14ac:dyDescent="0.3">
      <c r="B61" s="11" t="s">
        <v>4</v>
      </c>
      <c r="C61" s="58">
        <v>46142</v>
      </c>
      <c r="D61" s="125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8"/>
    </row>
    <row r="62" spans="2:15" ht="25" customHeight="1" x14ac:dyDescent="0.3">
      <c r="B62" s="15" t="s">
        <v>1</v>
      </c>
      <c r="C62" s="16">
        <v>46143</v>
      </c>
      <c r="D62" s="192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4"/>
    </row>
    <row r="63" spans="2:15" ht="25" customHeight="1" x14ac:dyDescent="0.3">
      <c r="B63" s="15" t="s">
        <v>10</v>
      </c>
      <c r="C63" s="16">
        <v>46144</v>
      </c>
      <c r="D63" s="192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4"/>
    </row>
    <row r="64" spans="2:15" ht="25" customHeight="1" x14ac:dyDescent="0.3">
      <c r="B64" s="15" t="s">
        <v>9</v>
      </c>
      <c r="C64" s="16">
        <v>46145</v>
      </c>
      <c r="D64" s="192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4"/>
    </row>
    <row r="65" spans="2:15" ht="25" customHeight="1" x14ac:dyDescent="0.3">
      <c r="B65" s="11" t="s">
        <v>8</v>
      </c>
      <c r="C65" s="58">
        <v>46146</v>
      </c>
      <c r="D65" s="125" t="s">
        <v>7</v>
      </c>
      <c r="E65" s="117"/>
      <c r="F65" s="117"/>
      <c r="G65" s="117"/>
      <c r="H65" s="117"/>
      <c r="I65" s="117"/>
      <c r="J65" s="12" t="s">
        <v>77</v>
      </c>
      <c r="K65" s="12" t="s">
        <v>77</v>
      </c>
      <c r="L65" s="12" t="s">
        <v>77</v>
      </c>
      <c r="M65" s="37" t="s">
        <v>75</v>
      </c>
      <c r="N65" s="37" t="s">
        <v>75</v>
      </c>
      <c r="O65" s="87" t="s">
        <v>75</v>
      </c>
    </row>
    <row r="66" spans="2:15" ht="25" customHeight="1" x14ac:dyDescent="0.3">
      <c r="B66" s="11" t="s">
        <v>6</v>
      </c>
      <c r="C66" s="58">
        <v>46147</v>
      </c>
      <c r="D66" s="125"/>
      <c r="E66" s="117"/>
      <c r="F66" s="117"/>
      <c r="G66" s="117"/>
      <c r="H66" s="117"/>
      <c r="I66" s="117"/>
      <c r="J66" s="12" t="s">
        <v>77</v>
      </c>
      <c r="K66" s="12" t="s">
        <v>77</v>
      </c>
      <c r="L66" s="12" t="s">
        <v>77</v>
      </c>
      <c r="M66" s="37" t="s">
        <v>75</v>
      </c>
      <c r="N66" s="37" t="s">
        <v>75</v>
      </c>
      <c r="O66" s="87" t="s">
        <v>75</v>
      </c>
    </row>
    <row r="67" spans="2:15" ht="25" customHeight="1" x14ac:dyDescent="0.3">
      <c r="B67" s="11" t="s">
        <v>5</v>
      </c>
      <c r="C67" s="58">
        <v>46148</v>
      </c>
      <c r="D67" s="125"/>
      <c r="E67" s="117"/>
      <c r="F67" s="117"/>
      <c r="G67" s="117"/>
      <c r="H67" s="117"/>
      <c r="I67" s="117"/>
      <c r="J67" s="12" t="s">
        <v>77</v>
      </c>
      <c r="K67" s="12" t="s">
        <v>77</v>
      </c>
      <c r="L67" s="12" t="s">
        <v>77</v>
      </c>
      <c r="M67" s="37" t="s">
        <v>75</v>
      </c>
      <c r="N67" s="37" t="s">
        <v>75</v>
      </c>
      <c r="O67" s="87" t="s">
        <v>75</v>
      </c>
    </row>
    <row r="68" spans="2:15" ht="25" customHeight="1" x14ac:dyDescent="0.3">
      <c r="B68" s="11" t="s">
        <v>4</v>
      </c>
      <c r="C68" s="58">
        <v>46149</v>
      </c>
      <c r="D68" s="125"/>
      <c r="E68" s="117"/>
      <c r="F68" s="117"/>
      <c r="G68" s="117"/>
      <c r="H68" s="117"/>
      <c r="I68" s="117"/>
      <c r="J68" s="12" t="s">
        <v>77</v>
      </c>
      <c r="K68" s="12" t="s">
        <v>77</v>
      </c>
      <c r="L68" s="12" t="s">
        <v>77</v>
      </c>
      <c r="M68" s="37" t="s">
        <v>75</v>
      </c>
      <c r="N68" s="37" t="s">
        <v>75</v>
      </c>
      <c r="O68" s="87" t="s">
        <v>75</v>
      </c>
    </row>
    <row r="69" spans="2:15" ht="25" customHeight="1" x14ac:dyDescent="0.3">
      <c r="B69" s="11" t="s">
        <v>1</v>
      </c>
      <c r="C69" s="58">
        <v>46150</v>
      </c>
      <c r="D69" s="125"/>
      <c r="E69" s="117"/>
      <c r="F69" s="117"/>
      <c r="G69" s="117"/>
      <c r="H69" s="117"/>
      <c r="I69" s="117"/>
      <c r="J69" s="12" t="s">
        <v>77</v>
      </c>
      <c r="K69" s="12" t="s">
        <v>77</v>
      </c>
      <c r="L69" s="12" t="s">
        <v>77</v>
      </c>
      <c r="M69" s="37" t="s">
        <v>75</v>
      </c>
      <c r="N69" s="37" t="s">
        <v>75</v>
      </c>
      <c r="O69" s="87" t="s">
        <v>75</v>
      </c>
    </row>
    <row r="70" spans="2:15" ht="25" customHeight="1" x14ac:dyDescent="0.3">
      <c r="B70" s="15" t="s">
        <v>10</v>
      </c>
      <c r="C70" s="16">
        <v>46151</v>
      </c>
      <c r="D70" s="192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4"/>
    </row>
    <row r="71" spans="2:15" ht="25" customHeight="1" x14ac:dyDescent="0.3">
      <c r="B71" s="15" t="s">
        <v>9</v>
      </c>
      <c r="C71" s="16">
        <v>46152</v>
      </c>
      <c r="D71" s="192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4"/>
    </row>
    <row r="72" spans="2:15" ht="25" customHeight="1" x14ac:dyDescent="0.3">
      <c r="B72" s="11" t="s">
        <v>8</v>
      </c>
      <c r="C72" s="58">
        <v>46153</v>
      </c>
      <c r="D72" s="125" t="s">
        <v>7</v>
      </c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8"/>
    </row>
    <row r="73" spans="2:15" ht="25" customHeight="1" x14ac:dyDescent="0.3">
      <c r="B73" s="11" t="s">
        <v>6</v>
      </c>
      <c r="C73" s="58">
        <v>46154</v>
      </c>
      <c r="D73" s="125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8"/>
    </row>
    <row r="74" spans="2:15" ht="25" customHeight="1" x14ac:dyDescent="0.3">
      <c r="B74" s="11" t="s">
        <v>5</v>
      </c>
      <c r="C74" s="58">
        <v>46155</v>
      </c>
      <c r="D74" s="119" t="s">
        <v>12</v>
      </c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1"/>
    </row>
    <row r="75" spans="2:15" ht="25" customHeight="1" x14ac:dyDescent="0.3">
      <c r="B75" s="11" t="s">
        <v>4</v>
      </c>
      <c r="C75" s="58">
        <v>46156</v>
      </c>
      <c r="D75" s="119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1"/>
    </row>
    <row r="76" spans="2:15" ht="25" customHeight="1" x14ac:dyDescent="0.3">
      <c r="B76" s="11" t="s">
        <v>1</v>
      </c>
      <c r="C76" s="58">
        <v>46157</v>
      </c>
      <c r="D76" s="119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1"/>
    </row>
    <row r="77" spans="2:15" ht="25" customHeight="1" x14ac:dyDescent="0.3">
      <c r="B77" s="15" t="s">
        <v>10</v>
      </c>
      <c r="C77" s="16">
        <v>46158</v>
      </c>
      <c r="D77" s="192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4"/>
    </row>
    <row r="78" spans="2:15" ht="25" customHeight="1" x14ac:dyDescent="0.3">
      <c r="B78" s="15" t="s">
        <v>9</v>
      </c>
      <c r="C78" s="16">
        <v>46159</v>
      </c>
      <c r="D78" s="192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4"/>
    </row>
    <row r="79" spans="2:15" ht="25" customHeight="1" x14ac:dyDescent="0.3">
      <c r="B79" s="11" t="s">
        <v>8</v>
      </c>
      <c r="C79" s="58">
        <v>46160</v>
      </c>
      <c r="D79" s="41" t="s">
        <v>76</v>
      </c>
      <c r="E79" s="13" t="s">
        <v>76</v>
      </c>
      <c r="F79" s="13" t="s">
        <v>76</v>
      </c>
      <c r="G79" s="12" t="s">
        <v>77</v>
      </c>
      <c r="H79" s="12" t="s">
        <v>77</v>
      </c>
      <c r="I79" s="12" t="s">
        <v>77</v>
      </c>
      <c r="J79" s="117" t="s">
        <v>7</v>
      </c>
      <c r="K79" s="117"/>
      <c r="L79" s="117"/>
      <c r="M79" s="117"/>
      <c r="N79" s="117"/>
      <c r="O79" s="118"/>
    </row>
    <row r="80" spans="2:15" ht="25" customHeight="1" x14ac:dyDescent="0.3">
      <c r="B80" s="11" t="s">
        <v>6</v>
      </c>
      <c r="C80" s="58">
        <v>46161</v>
      </c>
      <c r="D80" s="41" t="s">
        <v>76</v>
      </c>
      <c r="E80" s="13" t="s">
        <v>76</v>
      </c>
      <c r="F80" s="13" t="s">
        <v>76</v>
      </c>
      <c r="G80" s="12" t="s">
        <v>77</v>
      </c>
      <c r="H80" s="12" t="s">
        <v>77</v>
      </c>
      <c r="I80" s="12" t="s">
        <v>77</v>
      </c>
      <c r="J80" s="117"/>
      <c r="K80" s="117"/>
      <c r="L80" s="117"/>
      <c r="M80" s="117"/>
      <c r="N80" s="117"/>
      <c r="O80" s="118"/>
    </row>
    <row r="81" spans="2:15" ht="25" customHeight="1" x14ac:dyDescent="0.3">
      <c r="B81" s="11" t="s">
        <v>5</v>
      </c>
      <c r="C81" s="58">
        <v>46162</v>
      </c>
      <c r="D81" s="41" t="s">
        <v>76</v>
      </c>
      <c r="E81" s="13" t="s">
        <v>76</v>
      </c>
      <c r="F81" s="13" t="s">
        <v>76</v>
      </c>
      <c r="G81" s="12" t="s">
        <v>77</v>
      </c>
      <c r="H81" s="12" t="s">
        <v>77</v>
      </c>
      <c r="I81" s="12" t="s">
        <v>77</v>
      </c>
      <c r="J81" s="117"/>
      <c r="K81" s="117"/>
      <c r="L81" s="117"/>
      <c r="M81" s="117"/>
      <c r="N81" s="117"/>
      <c r="O81" s="118"/>
    </row>
    <row r="82" spans="2:15" ht="25" customHeight="1" x14ac:dyDescent="0.3">
      <c r="B82" s="11" t="s">
        <v>4</v>
      </c>
      <c r="C82" s="58">
        <v>46163</v>
      </c>
      <c r="D82" s="41" t="s">
        <v>76</v>
      </c>
      <c r="E82" s="13" t="s">
        <v>76</v>
      </c>
      <c r="F82" s="13" t="s">
        <v>76</v>
      </c>
      <c r="G82" s="12" t="s">
        <v>77</v>
      </c>
      <c r="H82" s="12" t="s">
        <v>77</v>
      </c>
      <c r="I82" s="12" t="s">
        <v>77</v>
      </c>
      <c r="J82" s="117"/>
      <c r="K82" s="117"/>
      <c r="L82" s="117"/>
      <c r="M82" s="117"/>
      <c r="N82" s="117"/>
      <c r="O82" s="118"/>
    </row>
    <row r="83" spans="2:15" ht="25" customHeight="1" x14ac:dyDescent="0.3">
      <c r="B83" s="11" t="s">
        <v>1</v>
      </c>
      <c r="C83" s="58">
        <v>46164</v>
      </c>
      <c r="D83" s="41" t="s">
        <v>76</v>
      </c>
      <c r="E83" s="13" t="s">
        <v>76</v>
      </c>
      <c r="F83" s="13" t="s">
        <v>76</v>
      </c>
      <c r="G83" s="12" t="s">
        <v>77</v>
      </c>
      <c r="H83" s="12" t="s">
        <v>77</v>
      </c>
      <c r="I83" s="12" t="s">
        <v>77</v>
      </c>
      <c r="J83" s="117"/>
      <c r="K83" s="117"/>
      <c r="L83" s="117"/>
      <c r="M83" s="117"/>
      <c r="N83" s="117"/>
      <c r="O83" s="118"/>
    </row>
    <row r="84" spans="2:15" ht="25" customHeight="1" x14ac:dyDescent="0.3">
      <c r="B84" s="15" t="s">
        <v>10</v>
      </c>
      <c r="C84" s="16">
        <v>46165</v>
      </c>
      <c r="D84" s="192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4"/>
    </row>
    <row r="85" spans="2:15" ht="25" customHeight="1" x14ac:dyDescent="0.3">
      <c r="B85" s="15" t="s">
        <v>9</v>
      </c>
      <c r="C85" s="16">
        <v>46166</v>
      </c>
      <c r="D85" s="192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4"/>
    </row>
    <row r="86" spans="2:15" ht="25" customHeight="1" x14ac:dyDescent="0.3">
      <c r="B86" s="11" t="s">
        <v>8</v>
      </c>
      <c r="C86" s="58">
        <v>46167</v>
      </c>
      <c r="D86" s="122" t="s">
        <v>7</v>
      </c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4"/>
    </row>
    <row r="87" spans="2:15" ht="25" customHeight="1" x14ac:dyDescent="0.3">
      <c r="B87" s="11" t="s">
        <v>6</v>
      </c>
      <c r="C87" s="58">
        <v>46168</v>
      </c>
      <c r="D87" s="122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4"/>
    </row>
    <row r="88" spans="2:15" ht="25" customHeight="1" x14ac:dyDescent="0.3">
      <c r="B88" s="11" t="s">
        <v>5</v>
      </c>
      <c r="C88" s="58">
        <v>46169</v>
      </c>
      <c r="D88" s="122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2:15" ht="25" customHeight="1" x14ac:dyDescent="0.3">
      <c r="B89" s="11" t="s">
        <v>4</v>
      </c>
      <c r="C89" s="58">
        <v>46170</v>
      </c>
      <c r="D89" s="122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4"/>
    </row>
    <row r="90" spans="2:15" ht="25" customHeight="1" x14ac:dyDescent="0.3">
      <c r="B90" s="11" t="s">
        <v>1</v>
      </c>
      <c r="C90" s="58">
        <v>46171</v>
      </c>
      <c r="D90" s="122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4"/>
    </row>
    <row r="91" spans="2:15" ht="25" customHeight="1" x14ac:dyDescent="0.3">
      <c r="B91" s="15" t="s">
        <v>10</v>
      </c>
      <c r="C91" s="16">
        <v>46172</v>
      </c>
      <c r="D91" s="192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4"/>
    </row>
    <row r="92" spans="2:15" ht="25" customHeight="1" x14ac:dyDescent="0.3">
      <c r="B92" s="15" t="s">
        <v>9</v>
      </c>
      <c r="C92" s="16">
        <v>46173</v>
      </c>
      <c r="D92" s="192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4"/>
    </row>
    <row r="93" spans="2:15" ht="25" customHeight="1" x14ac:dyDescent="0.3">
      <c r="B93" s="11" t="s">
        <v>8</v>
      </c>
      <c r="C93" s="58">
        <v>46174</v>
      </c>
      <c r="D93" s="192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4"/>
    </row>
    <row r="94" spans="2:15" ht="25" customHeight="1" x14ac:dyDescent="0.3">
      <c r="B94" s="15" t="s">
        <v>6</v>
      </c>
      <c r="C94" s="16">
        <v>46175</v>
      </c>
      <c r="D94" s="192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4"/>
    </row>
    <row r="95" spans="2:15" ht="25" customHeight="1" x14ac:dyDescent="0.3">
      <c r="B95" s="11" t="s">
        <v>5</v>
      </c>
      <c r="C95" s="58">
        <v>46176</v>
      </c>
      <c r="D95" s="104" t="s">
        <v>7</v>
      </c>
      <c r="E95" s="105"/>
      <c r="F95" s="105"/>
      <c r="G95" s="105"/>
      <c r="H95" s="105"/>
      <c r="I95" s="113"/>
      <c r="J95" s="12" t="s">
        <v>77</v>
      </c>
      <c r="K95" s="12" t="s">
        <v>77</v>
      </c>
      <c r="L95" s="12" t="s">
        <v>77</v>
      </c>
      <c r="M95" s="37" t="s">
        <v>75</v>
      </c>
      <c r="N95" s="37" t="s">
        <v>75</v>
      </c>
      <c r="O95" s="87" t="s">
        <v>75</v>
      </c>
    </row>
    <row r="96" spans="2:15" ht="25" customHeight="1" x14ac:dyDescent="0.3">
      <c r="B96" s="11" t="s">
        <v>4</v>
      </c>
      <c r="C96" s="58">
        <v>46177</v>
      </c>
      <c r="D96" s="107"/>
      <c r="E96" s="108"/>
      <c r="F96" s="108"/>
      <c r="G96" s="108"/>
      <c r="H96" s="108"/>
      <c r="I96" s="114"/>
      <c r="J96" s="12" t="s">
        <v>77</v>
      </c>
      <c r="K96" s="12" t="s">
        <v>77</v>
      </c>
      <c r="L96" s="12" t="s">
        <v>77</v>
      </c>
      <c r="M96" s="37" t="s">
        <v>75</v>
      </c>
      <c r="N96" s="37" t="s">
        <v>75</v>
      </c>
      <c r="O96" s="87" t="s">
        <v>75</v>
      </c>
    </row>
    <row r="97" spans="2:15" ht="25" customHeight="1" x14ac:dyDescent="0.3">
      <c r="B97" s="11" t="s">
        <v>1</v>
      </c>
      <c r="C97" s="58">
        <v>46178</v>
      </c>
      <c r="D97" s="110"/>
      <c r="E97" s="111"/>
      <c r="F97" s="111"/>
      <c r="G97" s="111"/>
      <c r="H97" s="111"/>
      <c r="I97" s="115"/>
      <c r="J97" s="12" t="s">
        <v>77</v>
      </c>
      <c r="K97" s="12" t="s">
        <v>77</v>
      </c>
      <c r="L97" s="12" t="s">
        <v>77</v>
      </c>
      <c r="M97" s="37" t="s">
        <v>75</v>
      </c>
      <c r="N97" s="37" t="s">
        <v>75</v>
      </c>
      <c r="O97" s="87" t="s">
        <v>75</v>
      </c>
    </row>
    <row r="98" spans="2:15" ht="25" customHeight="1" x14ac:dyDescent="0.3">
      <c r="B98" s="15" t="s">
        <v>10</v>
      </c>
      <c r="C98" s="16">
        <v>46179</v>
      </c>
      <c r="D98" s="192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4"/>
    </row>
    <row r="99" spans="2:15" ht="25" customHeight="1" x14ac:dyDescent="0.3">
      <c r="B99" s="15" t="s">
        <v>9</v>
      </c>
      <c r="C99" s="16">
        <v>46180</v>
      </c>
      <c r="D99" s="192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4"/>
    </row>
    <row r="100" spans="2:15" ht="25" customHeight="1" x14ac:dyDescent="0.3">
      <c r="B100" s="11" t="s">
        <v>8</v>
      </c>
      <c r="C100" s="58">
        <v>46181</v>
      </c>
      <c r="D100" s="125" t="s">
        <v>7</v>
      </c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8"/>
    </row>
    <row r="101" spans="2:15" ht="25" customHeight="1" x14ac:dyDescent="0.3">
      <c r="B101" s="11" t="s">
        <v>6</v>
      </c>
      <c r="C101" s="58">
        <v>46182</v>
      </c>
      <c r="D101" s="125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8"/>
    </row>
    <row r="102" spans="2:15" ht="25" customHeight="1" x14ac:dyDescent="0.3">
      <c r="B102" s="11" t="s">
        <v>5</v>
      </c>
      <c r="C102" s="58">
        <v>46183</v>
      </c>
      <c r="D102" s="125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8"/>
    </row>
    <row r="103" spans="2:15" ht="25" customHeight="1" x14ac:dyDescent="0.3">
      <c r="B103" s="11" t="s">
        <v>4</v>
      </c>
      <c r="C103" s="58">
        <v>46184</v>
      </c>
      <c r="D103" s="125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8"/>
    </row>
    <row r="104" spans="2:15" ht="25" customHeight="1" thickBot="1" x14ac:dyDescent="0.35">
      <c r="B104" s="51" t="s">
        <v>1</v>
      </c>
      <c r="C104" s="67">
        <v>46185</v>
      </c>
      <c r="D104" s="125" t="s">
        <v>7</v>
      </c>
      <c r="E104" s="117"/>
      <c r="F104" s="117"/>
      <c r="G104" s="117"/>
      <c r="H104" s="117"/>
      <c r="I104" s="117"/>
      <c r="J104" s="12" t="s">
        <v>77</v>
      </c>
      <c r="K104" s="12" t="s">
        <v>77</v>
      </c>
      <c r="L104" s="12" t="s">
        <v>77</v>
      </c>
      <c r="M104" s="37" t="s">
        <v>75</v>
      </c>
      <c r="N104" s="37" t="s">
        <v>75</v>
      </c>
      <c r="O104" s="87" t="s">
        <v>75</v>
      </c>
    </row>
    <row r="105" spans="2:15" ht="25" customHeight="1" x14ac:dyDescent="0.3">
      <c r="B105" s="97" t="s">
        <v>0</v>
      </c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9"/>
    </row>
    <row r="106" spans="2:15" ht="25" customHeight="1" thickBot="1" x14ac:dyDescent="0.35">
      <c r="B106" s="100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2"/>
    </row>
    <row r="107" spans="2:15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5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5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5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5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5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2:14" x14ac:dyDescent="0.3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2:14" x14ac:dyDescent="0.3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2:14" x14ac:dyDescent="0.3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2:14" x14ac:dyDescent="0.3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2:14" x14ac:dyDescent="0.3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2:14" x14ac:dyDescent="0.3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2:14" x14ac:dyDescent="0.3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2:14" x14ac:dyDescent="0.3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2:14" x14ac:dyDescent="0.3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2:14" x14ac:dyDescent="0.3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2:14" x14ac:dyDescent="0.3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2:14" x14ac:dyDescent="0.3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2:14" x14ac:dyDescent="0.3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2:14" x14ac:dyDescent="0.3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2:14" x14ac:dyDescent="0.3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2:14" x14ac:dyDescent="0.3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2:14" x14ac:dyDescent="0.3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2:14" x14ac:dyDescent="0.3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2:14" x14ac:dyDescent="0.3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2:14" x14ac:dyDescent="0.3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2:14" x14ac:dyDescent="0.3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2:14" x14ac:dyDescent="0.3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2:14" x14ac:dyDescent="0.3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2:14" x14ac:dyDescent="0.3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2:14" x14ac:dyDescent="0.3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2:14" x14ac:dyDescent="0.3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2:14" x14ac:dyDescent="0.3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2:14" x14ac:dyDescent="0.3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2:14" x14ac:dyDescent="0.3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2:14" x14ac:dyDescent="0.3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2:14" x14ac:dyDescent="0.3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2:14" x14ac:dyDescent="0.3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2:14" x14ac:dyDescent="0.3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2:14" x14ac:dyDescent="0.3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2:14" x14ac:dyDescent="0.3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2:14" x14ac:dyDescent="0.3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2:14" x14ac:dyDescent="0.3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2:14" x14ac:dyDescent="0.3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2:14" x14ac:dyDescent="0.3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2:14" x14ac:dyDescent="0.3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2:14" x14ac:dyDescent="0.3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x14ac:dyDescent="0.3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2:14" x14ac:dyDescent="0.3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2:14" x14ac:dyDescent="0.3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2:14" x14ac:dyDescent="0.3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2:14" x14ac:dyDescent="0.3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2:14" x14ac:dyDescent="0.3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2:14" x14ac:dyDescent="0.3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2:14" x14ac:dyDescent="0.3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2:14" x14ac:dyDescent="0.3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2:14" x14ac:dyDescent="0.3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2:14" x14ac:dyDescent="0.3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2:14" x14ac:dyDescent="0.3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2:14" x14ac:dyDescent="0.3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2:14" x14ac:dyDescent="0.3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2:14" x14ac:dyDescent="0.3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2:14" x14ac:dyDescent="0.3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2:14" x14ac:dyDescent="0.3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2:14" x14ac:dyDescent="0.3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2:14" x14ac:dyDescent="0.3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2:14" x14ac:dyDescent="0.3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2:14" x14ac:dyDescent="0.3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2:14" x14ac:dyDescent="0.3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2:14" x14ac:dyDescent="0.3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2:14" x14ac:dyDescent="0.3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2:14" x14ac:dyDescent="0.3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2:14" x14ac:dyDescent="0.3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2:14" x14ac:dyDescent="0.3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2:14" x14ac:dyDescent="0.3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2:14" x14ac:dyDescent="0.3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2:14" x14ac:dyDescent="0.3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2:14" x14ac:dyDescent="0.3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2:14" x14ac:dyDescent="0.3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2:14" x14ac:dyDescent="0.3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2:14" x14ac:dyDescent="0.3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2:14" x14ac:dyDescent="0.3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2:14" x14ac:dyDescent="0.3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2:14" x14ac:dyDescent="0.3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2:14" x14ac:dyDescent="0.3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2:14" x14ac:dyDescent="0.3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2:14" x14ac:dyDescent="0.3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2:14" x14ac:dyDescent="0.3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2:14" x14ac:dyDescent="0.3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2:14" x14ac:dyDescent="0.3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2:14" x14ac:dyDescent="0.3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2:14" x14ac:dyDescent="0.3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2:14" x14ac:dyDescent="0.3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2:14" x14ac:dyDescent="0.3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2:14" x14ac:dyDescent="0.3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2:14" x14ac:dyDescent="0.3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2:14" x14ac:dyDescent="0.3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2:14" x14ac:dyDescent="0.3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2:14" x14ac:dyDescent="0.3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2:14" x14ac:dyDescent="0.3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2:14" x14ac:dyDescent="0.3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2:14" x14ac:dyDescent="0.3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2:14" x14ac:dyDescent="0.3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2:14" x14ac:dyDescent="0.3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2:14" x14ac:dyDescent="0.3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2:14" x14ac:dyDescent="0.3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2:14" x14ac:dyDescent="0.3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2:14" x14ac:dyDescent="0.3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2:14" x14ac:dyDescent="0.3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2:14" x14ac:dyDescent="0.3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2:14" x14ac:dyDescent="0.3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2:14" x14ac:dyDescent="0.3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2:14" x14ac:dyDescent="0.3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2:14" x14ac:dyDescent="0.3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2:14" x14ac:dyDescent="0.3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2:14" x14ac:dyDescent="0.3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2:14" x14ac:dyDescent="0.3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2:14" x14ac:dyDescent="0.3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2:14" x14ac:dyDescent="0.3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2:14" x14ac:dyDescent="0.3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2:14" x14ac:dyDescent="0.3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2:14" x14ac:dyDescent="0.3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2:14" x14ac:dyDescent="0.3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2:14" x14ac:dyDescent="0.3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2:14" x14ac:dyDescent="0.3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2:14" x14ac:dyDescent="0.3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2:14" x14ac:dyDescent="0.3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2:14" x14ac:dyDescent="0.3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2:14" x14ac:dyDescent="0.3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2:14" x14ac:dyDescent="0.3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2:14" x14ac:dyDescent="0.3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2:14" x14ac:dyDescent="0.3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2:14" x14ac:dyDescent="0.3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2:14" x14ac:dyDescent="0.3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2:14" x14ac:dyDescent="0.3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2:14" x14ac:dyDescent="0.3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2:14" x14ac:dyDescent="0.3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2:14" x14ac:dyDescent="0.3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2:14" x14ac:dyDescent="0.3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2:14" x14ac:dyDescent="0.3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2:14" x14ac:dyDescent="0.3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2:14" x14ac:dyDescent="0.3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2:14" x14ac:dyDescent="0.3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2:14" x14ac:dyDescent="0.3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2:14" x14ac:dyDescent="0.3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2:14" x14ac:dyDescent="0.3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2:14" x14ac:dyDescent="0.3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2:14" x14ac:dyDescent="0.3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2:14" x14ac:dyDescent="0.3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2:14" x14ac:dyDescent="0.3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2:14" x14ac:dyDescent="0.3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2:14" x14ac:dyDescent="0.3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2:14" x14ac:dyDescent="0.3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2:14" x14ac:dyDescent="0.3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2:14" x14ac:dyDescent="0.3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2:14" x14ac:dyDescent="0.3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2:14" x14ac:dyDescent="0.3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2:14" x14ac:dyDescent="0.3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2:14" x14ac:dyDescent="0.3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2:14" x14ac:dyDescent="0.3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2:14" x14ac:dyDescent="0.3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2:14" x14ac:dyDescent="0.3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2:14" x14ac:dyDescent="0.3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2:14" x14ac:dyDescent="0.3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2:14" x14ac:dyDescent="0.3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2:14" x14ac:dyDescent="0.3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2:14" x14ac:dyDescent="0.3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2:14" x14ac:dyDescent="0.3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2:14" x14ac:dyDescent="0.3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2:14" x14ac:dyDescent="0.3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2:14" x14ac:dyDescent="0.3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2:14" x14ac:dyDescent="0.3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2:14" x14ac:dyDescent="0.3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2:14" x14ac:dyDescent="0.3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2:14" x14ac:dyDescent="0.3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2:14" x14ac:dyDescent="0.3">
      <c r="B327" s="10"/>
      <c r="C327" s="10"/>
      <c r="D327" s="10"/>
      <c r="E327" s="10"/>
      <c r="F327" s="10"/>
      <c r="G327" s="10"/>
      <c r="H327" s="10"/>
      <c r="I327" s="10"/>
      <c r="J327" s="9"/>
      <c r="K327" s="9"/>
      <c r="L327" s="9"/>
      <c r="M327" s="9"/>
      <c r="N327" s="9"/>
    </row>
    <row r="328" spans="2:14" x14ac:dyDescent="0.3">
      <c r="B328" s="10"/>
      <c r="C328" s="10"/>
      <c r="D328" s="10"/>
      <c r="E328" s="10"/>
      <c r="F328" s="10"/>
      <c r="G328" s="10"/>
      <c r="H328" s="10"/>
      <c r="I328" s="10"/>
      <c r="J328" s="9"/>
      <c r="K328" s="9"/>
      <c r="L328" s="9"/>
      <c r="M328" s="9"/>
      <c r="N328" s="9"/>
    </row>
    <row r="329" spans="2:14" x14ac:dyDescent="0.3">
      <c r="B329" s="10"/>
      <c r="C329" s="10"/>
      <c r="D329" s="10"/>
      <c r="E329" s="10"/>
      <c r="F329" s="10"/>
      <c r="G329" s="10"/>
      <c r="H329" s="10"/>
      <c r="I329" s="10"/>
      <c r="J329" s="9"/>
      <c r="K329" s="9"/>
      <c r="L329" s="9"/>
      <c r="M329" s="9"/>
      <c r="N329" s="9"/>
    </row>
    <row r="330" spans="2:14" x14ac:dyDescent="0.3">
      <c r="B330" s="10"/>
      <c r="C330" s="10"/>
      <c r="D330" s="10"/>
      <c r="E330" s="10"/>
      <c r="F330" s="10"/>
      <c r="G330" s="10"/>
      <c r="H330" s="10"/>
      <c r="I330" s="10"/>
      <c r="J330" s="9"/>
      <c r="K330" s="9"/>
      <c r="L330" s="9"/>
      <c r="M330" s="9"/>
      <c r="N330" s="9"/>
    </row>
    <row r="331" spans="2:14" x14ac:dyDescent="0.3">
      <c r="B331" s="10"/>
      <c r="C331" s="10"/>
      <c r="D331" s="10"/>
      <c r="E331" s="10"/>
      <c r="F331" s="10"/>
      <c r="G331" s="10"/>
      <c r="H331" s="10"/>
      <c r="I331" s="10"/>
      <c r="J331" s="9"/>
      <c r="K331" s="9"/>
      <c r="L331" s="9"/>
      <c r="M331" s="9"/>
      <c r="N331" s="9"/>
    </row>
    <row r="332" spans="2:14" x14ac:dyDescent="0.3">
      <c r="B332" s="10"/>
      <c r="C332" s="10"/>
      <c r="D332" s="10"/>
      <c r="E332" s="10"/>
      <c r="F332" s="10"/>
      <c r="G332" s="10"/>
      <c r="H332" s="10"/>
      <c r="I332" s="10"/>
      <c r="J332" s="9"/>
      <c r="K332" s="9"/>
      <c r="L332" s="9"/>
      <c r="M332" s="9"/>
      <c r="N332" s="9"/>
    </row>
    <row r="333" spans="2:14" x14ac:dyDescent="0.3">
      <c r="B333" s="10"/>
      <c r="C333" s="10"/>
      <c r="D333" s="10"/>
      <c r="E333" s="10"/>
      <c r="F333" s="10"/>
      <c r="G333" s="10"/>
      <c r="H333" s="10"/>
      <c r="I333" s="10"/>
      <c r="J333" s="9"/>
      <c r="K333" s="9"/>
      <c r="L333" s="9"/>
      <c r="M333" s="9"/>
      <c r="N333" s="9"/>
    </row>
    <row r="334" spans="2:14" x14ac:dyDescent="0.3">
      <c r="B334" s="10"/>
      <c r="C334" s="10"/>
      <c r="D334" s="10"/>
      <c r="E334" s="10"/>
      <c r="F334" s="10"/>
      <c r="G334" s="10"/>
      <c r="H334" s="10"/>
      <c r="I334" s="10"/>
      <c r="J334" s="9"/>
      <c r="K334" s="9"/>
      <c r="L334" s="9"/>
      <c r="M334" s="9"/>
      <c r="N334" s="9"/>
    </row>
    <row r="335" spans="2:14" x14ac:dyDescent="0.3">
      <c r="B335" s="10"/>
      <c r="C335" s="10"/>
      <c r="D335" s="10"/>
      <c r="E335" s="10"/>
      <c r="F335" s="10"/>
      <c r="G335" s="10"/>
      <c r="H335" s="10"/>
      <c r="I335" s="10"/>
      <c r="J335" s="9"/>
      <c r="K335" s="9"/>
      <c r="L335" s="9"/>
      <c r="M335" s="9"/>
      <c r="N335" s="9"/>
    </row>
    <row r="336" spans="2:14" x14ac:dyDescent="0.3">
      <c r="B336" s="10"/>
      <c r="C336" s="10"/>
      <c r="D336" s="10"/>
      <c r="E336" s="10"/>
      <c r="F336" s="10"/>
      <c r="G336" s="10"/>
      <c r="H336" s="10"/>
      <c r="I336" s="10"/>
      <c r="J336" s="9"/>
      <c r="K336" s="9"/>
      <c r="L336" s="9"/>
      <c r="M336" s="9"/>
      <c r="N336" s="9"/>
    </row>
    <row r="337" spans="2:14" x14ac:dyDescent="0.3">
      <c r="B337" s="10"/>
      <c r="C337" s="10"/>
      <c r="D337" s="10"/>
      <c r="E337" s="10"/>
      <c r="F337" s="10"/>
      <c r="G337" s="10"/>
      <c r="H337" s="10"/>
      <c r="I337" s="10"/>
      <c r="J337" s="9"/>
      <c r="K337" s="9"/>
      <c r="L337" s="9"/>
      <c r="M337" s="9"/>
      <c r="N337" s="9"/>
    </row>
    <row r="338" spans="2:14" x14ac:dyDescent="0.3">
      <c r="B338" s="10"/>
      <c r="C338" s="10"/>
      <c r="D338" s="10"/>
      <c r="E338" s="10"/>
      <c r="F338" s="10"/>
      <c r="G338" s="10"/>
      <c r="H338" s="10"/>
      <c r="I338" s="10"/>
      <c r="J338" s="9"/>
      <c r="K338" s="9"/>
      <c r="L338" s="9"/>
      <c r="M338" s="9"/>
      <c r="N338" s="9"/>
    </row>
    <row r="339" spans="2:14" x14ac:dyDescent="0.3">
      <c r="B339" s="10"/>
      <c r="C339" s="10"/>
      <c r="D339" s="10"/>
      <c r="E339" s="10"/>
      <c r="F339" s="10"/>
      <c r="G339" s="10"/>
      <c r="H339" s="10"/>
      <c r="I339" s="10"/>
      <c r="J339" s="9"/>
      <c r="K339" s="9"/>
      <c r="L339" s="9"/>
      <c r="M339" s="9"/>
      <c r="N339" s="9"/>
    </row>
    <row r="340" spans="2:14" x14ac:dyDescent="0.3">
      <c r="B340" s="10"/>
      <c r="C340" s="10"/>
      <c r="D340" s="10"/>
      <c r="E340" s="10"/>
      <c r="F340" s="10"/>
      <c r="G340" s="10"/>
      <c r="H340" s="10"/>
      <c r="I340" s="10"/>
      <c r="J340" s="9"/>
      <c r="K340" s="9"/>
      <c r="L340" s="9"/>
      <c r="M340" s="9"/>
      <c r="N340" s="9"/>
    </row>
    <row r="341" spans="2:14" x14ac:dyDescent="0.3">
      <c r="B341" s="10"/>
      <c r="C341" s="10"/>
      <c r="D341" s="10"/>
      <c r="E341" s="10"/>
      <c r="F341" s="10"/>
      <c r="G341" s="10"/>
      <c r="H341" s="10"/>
      <c r="I341" s="10"/>
      <c r="J341" s="9"/>
      <c r="K341" s="9"/>
      <c r="L341" s="9"/>
      <c r="M341" s="9"/>
      <c r="N341" s="9"/>
    </row>
    <row r="342" spans="2:14" x14ac:dyDescent="0.3">
      <c r="B342" s="10"/>
      <c r="C342" s="10"/>
      <c r="D342" s="10"/>
      <c r="E342" s="10"/>
      <c r="F342" s="10"/>
      <c r="G342" s="10"/>
      <c r="H342" s="10"/>
      <c r="I342" s="10"/>
      <c r="J342" s="9"/>
      <c r="K342" s="9"/>
      <c r="L342" s="9"/>
      <c r="M342" s="9"/>
      <c r="N342" s="9"/>
    </row>
    <row r="343" spans="2:14" x14ac:dyDescent="0.3">
      <c r="B343" s="10"/>
      <c r="C343" s="10"/>
      <c r="D343" s="10"/>
      <c r="E343" s="10"/>
      <c r="F343" s="10"/>
      <c r="G343" s="10"/>
      <c r="H343" s="10"/>
      <c r="I343" s="10"/>
      <c r="J343" s="9"/>
      <c r="K343" s="9"/>
      <c r="L343" s="9"/>
      <c r="M343" s="9"/>
      <c r="N343" s="9"/>
    </row>
    <row r="344" spans="2:14" x14ac:dyDescent="0.3">
      <c r="B344" s="10"/>
      <c r="C344" s="10"/>
      <c r="D344" s="10"/>
      <c r="E344" s="10"/>
      <c r="F344" s="10"/>
      <c r="G344" s="10"/>
      <c r="H344" s="10"/>
      <c r="I344" s="10"/>
      <c r="J344" s="9"/>
      <c r="K344" s="9"/>
      <c r="L344" s="9"/>
      <c r="M344" s="9"/>
      <c r="N344" s="9"/>
    </row>
    <row r="345" spans="2:14" x14ac:dyDescent="0.3">
      <c r="B345" s="10"/>
      <c r="C345" s="10"/>
      <c r="D345" s="10"/>
      <c r="E345" s="10"/>
      <c r="F345" s="10"/>
      <c r="G345" s="10"/>
      <c r="H345" s="10"/>
      <c r="I345" s="10"/>
      <c r="J345" s="9"/>
      <c r="K345" s="9"/>
      <c r="L345" s="9"/>
      <c r="M345" s="9"/>
      <c r="N345" s="9"/>
    </row>
    <row r="346" spans="2:14" x14ac:dyDescent="0.3">
      <c r="B346" s="10"/>
      <c r="C346" s="10"/>
      <c r="D346" s="10"/>
      <c r="E346" s="10"/>
      <c r="F346" s="10"/>
      <c r="G346" s="10"/>
      <c r="H346" s="10"/>
      <c r="I346" s="10"/>
      <c r="J346" s="9"/>
      <c r="K346" s="9"/>
      <c r="L346" s="9"/>
      <c r="M346" s="9"/>
      <c r="N346" s="9"/>
    </row>
    <row r="347" spans="2:14" x14ac:dyDescent="0.3">
      <c r="B347" s="10"/>
      <c r="C347" s="10"/>
      <c r="D347" s="10"/>
      <c r="E347" s="10"/>
      <c r="F347" s="10"/>
      <c r="G347" s="10"/>
      <c r="H347" s="10"/>
      <c r="I347" s="10"/>
      <c r="J347" s="9"/>
      <c r="K347" s="9"/>
      <c r="L347" s="9"/>
      <c r="M347" s="9"/>
      <c r="N347" s="9"/>
    </row>
    <row r="348" spans="2:14" x14ac:dyDescent="0.3">
      <c r="B348" s="10"/>
      <c r="C348" s="10"/>
      <c r="D348" s="10"/>
      <c r="E348" s="10"/>
      <c r="F348" s="10"/>
      <c r="G348" s="10"/>
      <c r="H348" s="10"/>
      <c r="I348" s="10"/>
      <c r="J348" s="9"/>
      <c r="K348" s="9"/>
      <c r="L348" s="9"/>
      <c r="M348" s="9"/>
      <c r="N348" s="9"/>
    </row>
    <row r="349" spans="2:14" x14ac:dyDescent="0.3">
      <c r="B349" s="10"/>
      <c r="C349" s="10"/>
      <c r="D349" s="10"/>
      <c r="E349" s="10"/>
      <c r="F349" s="10"/>
      <c r="G349" s="10"/>
      <c r="H349" s="10"/>
      <c r="I349" s="10"/>
      <c r="J349" s="9"/>
      <c r="K349" s="9"/>
      <c r="L349" s="9"/>
      <c r="M349" s="9"/>
      <c r="N349" s="9"/>
    </row>
    <row r="350" spans="2:14" x14ac:dyDescent="0.3">
      <c r="B350" s="10"/>
      <c r="C350" s="10"/>
      <c r="D350" s="10"/>
      <c r="E350" s="10"/>
      <c r="F350" s="10"/>
      <c r="G350" s="10"/>
      <c r="H350" s="10"/>
      <c r="I350" s="10"/>
      <c r="J350" s="9"/>
      <c r="K350" s="9"/>
      <c r="L350" s="9"/>
      <c r="M350" s="9"/>
      <c r="N350" s="9"/>
    </row>
    <row r="351" spans="2:14" x14ac:dyDescent="0.3">
      <c r="B351" s="10"/>
      <c r="C351" s="10"/>
      <c r="D351" s="10"/>
      <c r="E351" s="10"/>
      <c r="F351" s="10"/>
      <c r="G351" s="10"/>
      <c r="H351" s="10"/>
      <c r="I351" s="10"/>
      <c r="J351" s="9"/>
      <c r="K351" s="9"/>
      <c r="L351" s="9"/>
      <c r="M351" s="9"/>
      <c r="N351" s="9"/>
    </row>
    <row r="352" spans="2:14" x14ac:dyDescent="0.3">
      <c r="B352" s="10"/>
      <c r="C352" s="10"/>
      <c r="D352" s="10"/>
      <c r="E352" s="10"/>
      <c r="F352" s="10"/>
      <c r="G352" s="10"/>
      <c r="H352" s="10"/>
      <c r="I352" s="10"/>
      <c r="J352" s="9"/>
      <c r="K352" s="9"/>
      <c r="L352" s="9"/>
      <c r="M352" s="9"/>
      <c r="N352" s="9"/>
    </row>
    <row r="353" spans="2:14" x14ac:dyDescent="0.3">
      <c r="B353" s="10"/>
      <c r="C353" s="10"/>
      <c r="D353" s="10"/>
      <c r="E353" s="10"/>
      <c r="F353" s="10"/>
      <c r="G353" s="10"/>
      <c r="H353" s="10"/>
      <c r="I353" s="10"/>
      <c r="J353" s="9"/>
      <c r="K353" s="9"/>
      <c r="L353" s="9"/>
      <c r="M353" s="9"/>
      <c r="N353" s="9"/>
    </row>
    <row r="354" spans="2:14" x14ac:dyDescent="0.3">
      <c r="B354" s="10"/>
      <c r="C354" s="10"/>
      <c r="D354" s="10"/>
      <c r="E354" s="10"/>
      <c r="F354" s="10"/>
      <c r="G354" s="10"/>
      <c r="H354" s="10"/>
      <c r="I354" s="10"/>
      <c r="J354" s="9"/>
      <c r="K354" s="9"/>
      <c r="L354" s="9"/>
      <c r="M354" s="9"/>
      <c r="N354" s="9"/>
    </row>
    <row r="355" spans="2:14" x14ac:dyDescent="0.3">
      <c r="B355" s="10"/>
      <c r="C355" s="10"/>
      <c r="D355" s="10"/>
      <c r="E355" s="10"/>
      <c r="F355" s="10"/>
      <c r="G355" s="10"/>
      <c r="H355" s="10"/>
      <c r="I355" s="10"/>
      <c r="J355" s="9"/>
      <c r="K355" s="9"/>
      <c r="L355" s="9"/>
      <c r="M355" s="9"/>
      <c r="N355" s="9"/>
    </row>
    <row r="356" spans="2:14" x14ac:dyDescent="0.3">
      <c r="B356" s="10"/>
      <c r="C356" s="10"/>
      <c r="D356" s="10"/>
      <c r="E356" s="10"/>
      <c r="F356" s="10"/>
      <c r="G356" s="10"/>
      <c r="H356" s="10"/>
      <c r="I356" s="10"/>
      <c r="J356" s="9"/>
      <c r="K356" s="9"/>
      <c r="L356" s="9"/>
      <c r="M356" s="9"/>
      <c r="N356" s="9"/>
    </row>
    <row r="357" spans="2:14" x14ac:dyDescent="0.3">
      <c r="B357" s="10"/>
      <c r="C357" s="10"/>
      <c r="D357" s="10"/>
      <c r="E357" s="10"/>
      <c r="F357" s="10"/>
      <c r="G357" s="10"/>
      <c r="H357" s="10"/>
      <c r="I357" s="10"/>
      <c r="J357" s="9"/>
      <c r="K357" s="9"/>
      <c r="L357" s="9"/>
      <c r="M357" s="9"/>
      <c r="N357" s="9"/>
    </row>
    <row r="358" spans="2:14" x14ac:dyDescent="0.3">
      <c r="B358" s="10"/>
      <c r="C358" s="10"/>
      <c r="D358" s="10"/>
      <c r="E358" s="10"/>
      <c r="F358" s="10"/>
      <c r="G358" s="10"/>
      <c r="H358" s="10"/>
      <c r="I358" s="10"/>
      <c r="J358" s="9"/>
      <c r="K358" s="9"/>
      <c r="L358" s="9"/>
      <c r="M358" s="9"/>
      <c r="N358" s="9"/>
    </row>
    <row r="359" spans="2:14" x14ac:dyDescent="0.3">
      <c r="B359" s="10"/>
      <c r="C359" s="10"/>
      <c r="D359" s="10"/>
      <c r="E359" s="10"/>
      <c r="F359" s="10"/>
      <c r="G359" s="10"/>
      <c r="H359" s="10"/>
      <c r="I359" s="10"/>
      <c r="J359" s="9"/>
      <c r="K359" s="9"/>
      <c r="L359" s="9"/>
      <c r="M359" s="9"/>
      <c r="N359" s="9"/>
    </row>
    <row r="360" spans="2:14" x14ac:dyDescent="0.3">
      <c r="B360" s="10"/>
      <c r="C360" s="10"/>
      <c r="D360" s="10"/>
      <c r="E360" s="10"/>
      <c r="F360" s="10"/>
      <c r="G360" s="10"/>
      <c r="H360" s="10"/>
      <c r="I360" s="10"/>
      <c r="J360" s="9"/>
      <c r="K360" s="9"/>
      <c r="L360" s="9"/>
      <c r="M360" s="9"/>
      <c r="N360" s="9"/>
    </row>
    <row r="361" spans="2:14" x14ac:dyDescent="0.3">
      <c r="B361" s="10"/>
      <c r="C361" s="10"/>
      <c r="D361" s="10"/>
      <c r="E361" s="10"/>
      <c r="F361" s="10"/>
      <c r="G361" s="10"/>
      <c r="H361" s="10"/>
      <c r="I361" s="10"/>
      <c r="J361" s="9"/>
      <c r="K361" s="9"/>
      <c r="L361" s="9"/>
      <c r="M361" s="9"/>
      <c r="N361" s="9"/>
    </row>
    <row r="362" spans="2:14" x14ac:dyDescent="0.3">
      <c r="B362" s="10"/>
      <c r="C362" s="10"/>
      <c r="D362" s="10"/>
      <c r="E362" s="10"/>
      <c r="F362" s="10"/>
      <c r="G362" s="10"/>
      <c r="H362" s="10"/>
      <c r="I362" s="10"/>
      <c r="J362" s="9"/>
      <c r="K362" s="9"/>
      <c r="L362" s="9"/>
      <c r="M362" s="9"/>
      <c r="N362" s="9"/>
    </row>
    <row r="363" spans="2:14" x14ac:dyDescent="0.3">
      <c r="B363" s="10"/>
      <c r="C363" s="10"/>
      <c r="D363" s="10"/>
      <c r="E363" s="10"/>
      <c r="F363" s="10"/>
      <c r="G363" s="10"/>
      <c r="H363" s="10"/>
      <c r="I363" s="10"/>
      <c r="J363" s="9"/>
      <c r="K363" s="9"/>
      <c r="L363" s="9"/>
      <c r="M363" s="9"/>
      <c r="N363" s="9"/>
    </row>
    <row r="364" spans="2:14" x14ac:dyDescent="0.3">
      <c r="B364" s="10"/>
      <c r="C364" s="10"/>
      <c r="D364" s="10"/>
      <c r="E364" s="10"/>
      <c r="F364" s="10"/>
      <c r="G364" s="10"/>
      <c r="H364" s="10"/>
      <c r="I364" s="10"/>
      <c r="J364" s="9"/>
      <c r="K364" s="9"/>
      <c r="L364" s="9"/>
      <c r="M364" s="9"/>
      <c r="N364" s="9"/>
    </row>
    <row r="365" spans="2:14" x14ac:dyDescent="0.3">
      <c r="B365" s="10"/>
      <c r="C365" s="10"/>
      <c r="D365" s="10"/>
      <c r="E365" s="10"/>
      <c r="F365" s="10"/>
      <c r="G365" s="10"/>
      <c r="H365" s="10"/>
      <c r="I365" s="10"/>
      <c r="J365" s="9"/>
      <c r="K365" s="9"/>
      <c r="L365" s="9"/>
      <c r="M365" s="9"/>
      <c r="N365" s="9"/>
    </row>
    <row r="366" spans="2:14" x14ac:dyDescent="0.3">
      <c r="B366" s="10"/>
      <c r="C366" s="10"/>
      <c r="D366" s="10"/>
      <c r="E366" s="10"/>
      <c r="F366" s="10"/>
      <c r="G366" s="10"/>
      <c r="H366" s="10"/>
      <c r="I366" s="10"/>
      <c r="J366" s="9"/>
      <c r="K366" s="9"/>
      <c r="L366" s="9"/>
      <c r="M366" s="9"/>
      <c r="N366" s="9"/>
    </row>
    <row r="367" spans="2:14" x14ac:dyDescent="0.3">
      <c r="B367" s="10"/>
      <c r="C367" s="10"/>
      <c r="D367" s="10"/>
      <c r="E367" s="10"/>
      <c r="F367" s="10"/>
      <c r="G367" s="10"/>
      <c r="H367" s="10"/>
      <c r="I367" s="10"/>
      <c r="J367" s="9"/>
      <c r="K367" s="9"/>
      <c r="L367" s="9"/>
      <c r="M367" s="9"/>
      <c r="N367" s="9"/>
    </row>
    <row r="368" spans="2:14" x14ac:dyDescent="0.3">
      <c r="B368" s="10"/>
      <c r="C368" s="10"/>
      <c r="D368" s="10"/>
      <c r="E368" s="10"/>
      <c r="F368" s="10"/>
      <c r="G368" s="10"/>
      <c r="H368" s="10"/>
      <c r="I368" s="10"/>
      <c r="J368" s="9"/>
      <c r="K368" s="9"/>
      <c r="L368" s="9"/>
      <c r="M368" s="9"/>
      <c r="N368" s="9"/>
    </row>
    <row r="369" spans="2:14" x14ac:dyDescent="0.3">
      <c r="B369" s="10"/>
      <c r="C369" s="10"/>
      <c r="D369" s="10"/>
      <c r="E369" s="10"/>
      <c r="F369" s="10"/>
      <c r="G369" s="10"/>
      <c r="H369" s="10"/>
      <c r="I369" s="10"/>
      <c r="J369" s="9"/>
      <c r="K369" s="9"/>
      <c r="L369" s="9"/>
      <c r="M369" s="9"/>
      <c r="N369" s="9"/>
    </row>
    <row r="370" spans="2:14" x14ac:dyDescent="0.3">
      <c r="B370" s="10"/>
      <c r="C370" s="10"/>
      <c r="D370" s="10"/>
      <c r="E370" s="10"/>
      <c r="F370" s="10"/>
      <c r="G370" s="10"/>
      <c r="H370" s="10"/>
      <c r="I370" s="10"/>
      <c r="J370" s="9"/>
      <c r="K370" s="9"/>
      <c r="L370" s="9"/>
      <c r="M370" s="9"/>
      <c r="N370" s="9"/>
    </row>
    <row r="371" spans="2:14" x14ac:dyDescent="0.3">
      <c r="B371" s="10"/>
      <c r="C371" s="10"/>
      <c r="D371" s="10"/>
      <c r="E371" s="10"/>
      <c r="F371" s="10"/>
      <c r="G371" s="10"/>
      <c r="H371" s="10"/>
      <c r="I371" s="10"/>
      <c r="J371" s="9"/>
      <c r="K371" s="9"/>
      <c r="L371" s="9"/>
      <c r="M371" s="9"/>
      <c r="N371" s="9"/>
    </row>
    <row r="372" spans="2:14" x14ac:dyDescent="0.3">
      <c r="B372" s="10"/>
      <c r="C372" s="10"/>
      <c r="D372" s="10"/>
      <c r="E372" s="10"/>
      <c r="F372" s="10"/>
      <c r="G372" s="10"/>
      <c r="H372" s="10"/>
      <c r="I372" s="10"/>
      <c r="J372" s="9"/>
      <c r="K372" s="9"/>
      <c r="L372" s="9"/>
      <c r="M372" s="9"/>
      <c r="N372" s="9"/>
    </row>
    <row r="373" spans="2:14" x14ac:dyDescent="0.3">
      <c r="B373" s="10"/>
      <c r="C373" s="10"/>
      <c r="D373" s="10"/>
      <c r="E373" s="10"/>
      <c r="F373" s="10"/>
      <c r="G373" s="10"/>
      <c r="H373" s="10"/>
      <c r="I373" s="10"/>
      <c r="J373" s="9"/>
      <c r="K373" s="9"/>
      <c r="L373" s="9"/>
      <c r="M373" s="9"/>
      <c r="N373" s="9"/>
    </row>
    <row r="374" spans="2:14" x14ac:dyDescent="0.3">
      <c r="B374" s="10"/>
      <c r="C374" s="10"/>
      <c r="D374" s="10"/>
      <c r="E374" s="10"/>
      <c r="F374" s="10"/>
      <c r="G374" s="10"/>
      <c r="H374" s="10"/>
      <c r="I374" s="10"/>
      <c r="J374" s="9"/>
      <c r="K374" s="9"/>
      <c r="L374" s="9"/>
      <c r="M374" s="9"/>
      <c r="N374" s="9"/>
    </row>
    <row r="375" spans="2:14" x14ac:dyDescent="0.3">
      <c r="B375" s="10"/>
      <c r="C375" s="10"/>
      <c r="D375" s="10"/>
      <c r="E375" s="10"/>
      <c r="F375" s="10"/>
      <c r="G375" s="10"/>
      <c r="H375" s="10"/>
      <c r="I375" s="10"/>
      <c r="J375" s="9"/>
      <c r="K375" s="9"/>
      <c r="L375" s="9"/>
      <c r="M375" s="9"/>
      <c r="N375" s="9"/>
    </row>
    <row r="376" spans="2:14" x14ac:dyDescent="0.3">
      <c r="B376" s="10"/>
      <c r="C376" s="10"/>
      <c r="D376" s="10"/>
      <c r="E376" s="10"/>
      <c r="F376" s="10"/>
      <c r="G376" s="10"/>
      <c r="H376" s="10"/>
      <c r="I376" s="10"/>
      <c r="J376" s="9"/>
      <c r="K376" s="9"/>
      <c r="L376" s="9"/>
      <c r="M376" s="9"/>
      <c r="N376" s="9"/>
    </row>
    <row r="377" spans="2:14" x14ac:dyDescent="0.3">
      <c r="B377" s="10"/>
      <c r="C377" s="10"/>
      <c r="D377" s="10"/>
      <c r="E377" s="10"/>
      <c r="F377" s="10"/>
      <c r="G377" s="10"/>
      <c r="H377" s="10"/>
      <c r="I377" s="10"/>
      <c r="J377" s="9"/>
      <c r="K377" s="9"/>
      <c r="L377" s="9"/>
      <c r="M377" s="9"/>
      <c r="N377" s="9"/>
    </row>
    <row r="378" spans="2:14" x14ac:dyDescent="0.3">
      <c r="B378" s="10"/>
      <c r="C378" s="10"/>
      <c r="D378" s="10"/>
      <c r="E378" s="10"/>
      <c r="F378" s="10"/>
      <c r="G378" s="10"/>
      <c r="H378" s="10"/>
      <c r="I378" s="10"/>
      <c r="J378" s="9"/>
      <c r="K378" s="9"/>
      <c r="L378" s="9"/>
      <c r="M378" s="9"/>
      <c r="N378" s="9"/>
    </row>
    <row r="379" spans="2:14" x14ac:dyDescent="0.3">
      <c r="B379" s="10"/>
      <c r="C379" s="10"/>
      <c r="D379" s="10"/>
      <c r="E379" s="10"/>
      <c r="F379" s="10"/>
      <c r="G379" s="10"/>
      <c r="H379" s="10"/>
      <c r="I379" s="10"/>
      <c r="J379" s="9"/>
      <c r="K379" s="9"/>
      <c r="L379" s="9"/>
      <c r="M379" s="9"/>
      <c r="N379" s="9"/>
    </row>
    <row r="380" spans="2:14" x14ac:dyDescent="0.3">
      <c r="B380" s="10"/>
      <c r="C380" s="10"/>
      <c r="D380" s="10"/>
      <c r="E380" s="10"/>
      <c r="F380" s="10"/>
      <c r="G380" s="10"/>
      <c r="H380" s="10"/>
      <c r="I380" s="10"/>
      <c r="J380" s="9"/>
      <c r="K380" s="9"/>
      <c r="L380" s="9"/>
      <c r="M380" s="9"/>
      <c r="N380" s="9"/>
    </row>
    <row r="381" spans="2:14" x14ac:dyDescent="0.3">
      <c r="B381" s="10"/>
      <c r="C381" s="10"/>
      <c r="D381" s="10"/>
      <c r="E381" s="10"/>
      <c r="F381" s="10"/>
      <c r="G381" s="10"/>
      <c r="H381" s="10"/>
      <c r="I381" s="10"/>
      <c r="J381" s="9"/>
      <c r="K381" s="9"/>
      <c r="L381" s="9"/>
      <c r="M381" s="9"/>
      <c r="N381" s="9"/>
    </row>
    <row r="382" spans="2:14" x14ac:dyDescent="0.3">
      <c r="B382" s="10"/>
      <c r="C382" s="10"/>
      <c r="D382" s="10"/>
      <c r="E382" s="10"/>
      <c r="F382" s="10"/>
      <c r="G382" s="10"/>
      <c r="H382" s="10"/>
      <c r="I382" s="10"/>
      <c r="J382" s="9"/>
      <c r="K382" s="9"/>
      <c r="L382" s="9"/>
      <c r="M382" s="9"/>
      <c r="N382" s="9"/>
    </row>
    <row r="383" spans="2:14" x14ac:dyDescent="0.3">
      <c r="B383" s="10"/>
      <c r="C383" s="10"/>
      <c r="D383" s="10"/>
      <c r="E383" s="10"/>
      <c r="F383" s="10"/>
      <c r="G383" s="10"/>
      <c r="H383" s="10"/>
      <c r="I383" s="10"/>
      <c r="J383" s="9"/>
      <c r="K383" s="9"/>
      <c r="L383" s="9"/>
      <c r="M383" s="9"/>
      <c r="N383" s="9"/>
    </row>
    <row r="384" spans="2:14" x14ac:dyDescent="0.3">
      <c r="B384" s="10"/>
      <c r="C384" s="10"/>
      <c r="D384" s="10"/>
      <c r="E384" s="10"/>
      <c r="F384" s="10"/>
      <c r="G384" s="10"/>
      <c r="H384" s="10"/>
      <c r="I384" s="10"/>
      <c r="J384" s="9"/>
      <c r="K384" s="9"/>
      <c r="L384" s="9"/>
      <c r="M384" s="9"/>
      <c r="N384" s="9"/>
    </row>
    <row r="385" spans="2:14" x14ac:dyDescent="0.3">
      <c r="B385" s="10"/>
      <c r="C385" s="10"/>
      <c r="D385" s="10"/>
      <c r="E385" s="10"/>
      <c r="F385" s="10"/>
      <c r="G385" s="10"/>
      <c r="H385" s="10"/>
      <c r="I385" s="10"/>
      <c r="J385" s="9"/>
      <c r="K385" s="9"/>
      <c r="L385" s="9"/>
      <c r="M385" s="9"/>
      <c r="N385" s="9"/>
    </row>
    <row r="386" spans="2:14" x14ac:dyDescent="0.3">
      <c r="B386" s="10"/>
      <c r="C386" s="10"/>
      <c r="D386" s="10"/>
      <c r="E386" s="10"/>
      <c r="F386" s="10"/>
      <c r="G386" s="10"/>
      <c r="H386" s="10"/>
      <c r="I386" s="10"/>
      <c r="J386" s="9"/>
      <c r="K386" s="9"/>
      <c r="L386" s="9"/>
      <c r="M386" s="9"/>
      <c r="N386" s="9"/>
    </row>
    <row r="387" spans="2:14" x14ac:dyDescent="0.3">
      <c r="B387" s="10"/>
      <c r="C387" s="10"/>
      <c r="D387" s="10"/>
      <c r="E387" s="10"/>
      <c r="F387" s="10"/>
      <c r="G387" s="10"/>
      <c r="H387" s="10"/>
      <c r="I387" s="10"/>
      <c r="J387" s="9"/>
      <c r="K387" s="9"/>
      <c r="L387" s="9"/>
      <c r="M387" s="9"/>
      <c r="N387" s="9"/>
    </row>
    <row r="388" spans="2:14" x14ac:dyDescent="0.3">
      <c r="B388" s="10"/>
      <c r="C388" s="10"/>
      <c r="D388" s="10"/>
      <c r="E388" s="10"/>
      <c r="F388" s="10"/>
      <c r="G388" s="10"/>
      <c r="H388" s="10"/>
      <c r="I388" s="10"/>
      <c r="J388" s="9"/>
      <c r="K388" s="9"/>
      <c r="L388" s="9"/>
      <c r="M388" s="9"/>
      <c r="N388" s="9"/>
    </row>
    <row r="389" spans="2:14" x14ac:dyDescent="0.3">
      <c r="B389" s="10"/>
      <c r="C389" s="10"/>
      <c r="D389" s="10"/>
      <c r="E389" s="10"/>
      <c r="F389" s="10"/>
      <c r="G389" s="10"/>
      <c r="H389" s="10"/>
      <c r="I389" s="10"/>
      <c r="J389" s="9"/>
      <c r="K389" s="9"/>
      <c r="L389" s="9"/>
      <c r="M389" s="9"/>
      <c r="N389" s="9"/>
    </row>
    <row r="390" spans="2:14" x14ac:dyDescent="0.3">
      <c r="B390" s="10"/>
      <c r="C390" s="10"/>
      <c r="D390" s="10"/>
      <c r="E390" s="10"/>
      <c r="F390" s="10"/>
      <c r="G390" s="10"/>
      <c r="H390" s="10"/>
      <c r="I390" s="10"/>
      <c r="J390" s="9"/>
      <c r="K390" s="9"/>
      <c r="L390" s="9"/>
      <c r="M390" s="9"/>
      <c r="N390" s="9"/>
    </row>
    <row r="391" spans="2:14" x14ac:dyDescent="0.3">
      <c r="B391" s="10"/>
      <c r="C391" s="10"/>
      <c r="D391" s="10"/>
      <c r="E391" s="10"/>
      <c r="F391" s="10"/>
      <c r="G391" s="10"/>
      <c r="H391" s="10"/>
      <c r="I391" s="10"/>
      <c r="J391" s="9"/>
      <c r="K391" s="9"/>
      <c r="L391" s="9"/>
      <c r="M391" s="9"/>
      <c r="N391" s="9"/>
    </row>
    <row r="392" spans="2:14" x14ac:dyDescent="0.3">
      <c r="B392" s="10"/>
      <c r="C392" s="10"/>
      <c r="D392" s="10"/>
      <c r="E392" s="10"/>
      <c r="F392" s="10"/>
      <c r="G392" s="10"/>
      <c r="H392" s="10"/>
      <c r="I392" s="10"/>
      <c r="J392" s="9"/>
      <c r="K392" s="9"/>
      <c r="L392" s="9"/>
      <c r="M392" s="9"/>
      <c r="N392" s="9"/>
    </row>
    <row r="393" spans="2:14" x14ac:dyDescent="0.3">
      <c r="B393" s="10"/>
      <c r="C393" s="10"/>
      <c r="D393" s="10"/>
      <c r="E393" s="10"/>
      <c r="F393" s="10"/>
      <c r="G393" s="10"/>
      <c r="H393" s="10"/>
      <c r="I393" s="10"/>
      <c r="J393" s="9"/>
      <c r="K393" s="9"/>
      <c r="L393" s="9"/>
      <c r="M393" s="9"/>
      <c r="N393" s="9"/>
    </row>
    <row r="394" spans="2:14" x14ac:dyDescent="0.3">
      <c r="B394" s="10"/>
      <c r="C394" s="10"/>
      <c r="D394" s="10"/>
      <c r="E394" s="10"/>
      <c r="F394" s="10"/>
      <c r="G394" s="10"/>
      <c r="H394" s="10"/>
      <c r="I394" s="10"/>
      <c r="J394" s="9"/>
      <c r="K394" s="9"/>
      <c r="L394" s="9"/>
      <c r="M394" s="9"/>
      <c r="N394" s="9"/>
    </row>
    <row r="395" spans="2:14" x14ac:dyDescent="0.3">
      <c r="B395" s="10"/>
      <c r="C395" s="10"/>
      <c r="D395" s="10"/>
      <c r="E395" s="10"/>
      <c r="F395" s="10"/>
      <c r="G395" s="10"/>
      <c r="H395" s="10"/>
      <c r="I395" s="10"/>
      <c r="J395" s="9"/>
      <c r="K395" s="9"/>
      <c r="L395" s="9"/>
      <c r="M395" s="9"/>
      <c r="N395" s="9"/>
    </row>
    <row r="396" spans="2:14" x14ac:dyDescent="0.3">
      <c r="B396" s="10"/>
      <c r="C396" s="10"/>
      <c r="D396" s="10"/>
      <c r="E396" s="10"/>
      <c r="F396" s="10"/>
      <c r="G396" s="10"/>
      <c r="H396" s="10"/>
      <c r="I396" s="10"/>
      <c r="J396" s="9"/>
      <c r="K396" s="9"/>
      <c r="L396" s="9"/>
      <c r="M396" s="9"/>
      <c r="N396" s="9"/>
    </row>
    <row r="397" spans="2:14" x14ac:dyDescent="0.3">
      <c r="B397" s="10"/>
      <c r="C397" s="10"/>
      <c r="D397" s="10"/>
      <c r="E397" s="10"/>
      <c r="F397" s="10"/>
      <c r="G397" s="10"/>
      <c r="H397" s="10"/>
      <c r="I397" s="10"/>
      <c r="J397" s="9"/>
      <c r="K397" s="9"/>
      <c r="L397" s="9"/>
      <c r="M397" s="9"/>
      <c r="N397" s="9"/>
    </row>
    <row r="398" spans="2:14" x14ac:dyDescent="0.3">
      <c r="B398" s="10"/>
      <c r="C398" s="10"/>
      <c r="D398" s="10"/>
      <c r="E398" s="10"/>
      <c r="F398" s="10"/>
      <c r="G398" s="10"/>
      <c r="H398" s="10"/>
      <c r="I398" s="10"/>
      <c r="J398" s="9"/>
      <c r="K398" s="9"/>
      <c r="L398" s="9"/>
      <c r="M398" s="9"/>
      <c r="N398" s="9"/>
    </row>
    <row r="399" spans="2:14" x14ac:dyDescent="0.3">
      <c r="B399" s="10"/>
      <c r="C399" s="10"/>
      <c r="D399" s="10"/>
      <c r="E399" s="10"/>
      <c r="F399" s="10"/>
      <c r="G399" s="10"/>
      <c r="H399" s="10"/>
      <c r="I399" s="10"/>
      <c r="J399" s="9"/>
      <c r="K399" s="9"/>
      <c r="L399" s="9"/>
      <c r="M399" s="9"/>
      <c r="N399" s="9"/>
    </row>
    <row r="400" spans="2:14" x14ac:dyDescent="0.3">
      <c r="B400" s="10"/>
      <c r="C400" s="10"/>
      <c r="D400" s="10"/>
      <c r="E400" s="10"/>
      <c r="F400" s="10"/>
      <c r="G400" s="10"/>
      <c r="H400" s="10"/>
      <c r="I400" s="10"/>
      <c r="J400" s="9"/>
      <c r="K400" s="9"/>
      <c r="L400" s="9"/>
      <c r="M400" s="9"/>
      <c r="N400" s="9"/>
    </row>
    <row r="401" spans="2:14" x14ac:dyDescent="0.3">
      <c r="B401" s="10"/>
      <c r="C401" s="10"/>
      <c r="D401" s="10"/>
      <c r="E401" s="10"/>
      <c r="F401" s="10"/>
      <c r="G401" s="10"/>
      <c r="H401" s="10"/>
      <c r="I401" s="10"/>
      <c r="J401" s="9"/>
      <c r="K401" s="9"/>
      <c r="L401" s="9"/>
      <c r="M401" s="9"/>
      <c r="N401" s="9"/>
    </row>
    <row r="402" spans="2:14" x14ac:dyDescent="0.3">
      <c r="B402" s="10"/>
      <c r="C402" s="10"/>
      <c r="D402" s="10"/>
      <c r="E402" s="10"/>
      <c r="F402" s="10"/>
      <c r="G402" s="10"/>
      <c r="H402" s="10"/>
      <c r="I402" s="10"/>
      <c r="J402" s="9"/>
      <c r="K402" s="9"/>
      <c r="L402" s="9"/>
      <c r="M402" s="9"/>
      <c r="N402" s="9"/>
    </row>
    <row r="403" spans="2:14" x14ac:dyDescent="0.3">
      <c r="B403" s="10"/>
      <c r="C403" s="10"/>
      <c r="D403" s="10"/>
      <c r="E403" s="10"/>
      <c r="F403" s="10"/>
      <c r="G403" s="10"/>
      <c r="H403" s="10"/>
      <c r="I403" s="10"/>
      <c r="J403" s="9"/>
      <c r="K403" s="9"/>
      <c r="L403" s="9"/>
      <c r="M403" s="9"/>
      <c r="N403" s="9"/>
    </row>
    <row r="404" spans="2:14" x14ac:dyDescent="0.3">
      <c r="B404" s="10"/>
      <c r="C404" s="10"/>
      <c r="D404" s="10"/>
      <c r="E404" s="10"/>
      <c r="F404" s="10"/>
      <c r="G404" s="10"/>
      <c r="H404" s="10"/>
      <c r="I404" s="10"/>
      <c r="J404" s="9"/>
      <c r="K404" s="9"/>
      <c r="L404" s="9"/>
      <c r="M404" s="9"/>
      <c r="N404" s="9"/>
    </row>
    <row r="405" spans="2:14" x14ac:dyDescent="0.3">
      <c r="B405" s="10"/>
      <c r="C405" s="10"/>
      <c r="D405" s="10"/>
      <c r="E405" s="10"/>
      <c r="F405" s="10"/>
      <c r="G405" s="10"/>
      <c r="H405" s="10"/>
      <c r="I405" s="10"/>
      <c r="J405" s="9"/>
      <c r="K405" s="9"/>
      <c r="L405" s="9"/>
      <c r="M405" s="9"/>
      <c r="N405" s="9"/>
    </row>
    <row r="406" spans="2:14" x14ac:dyDescent="0.3">
      <c r="B406" s="10"/>
      <c r="C406" s="10"/>
      <c r="D406" s="10"/>
      <c r="E406" s="10"/>
      <c r="F406" s="10"/>
      <c r="G406" s="10"/>
      <c r="H406" s="10"/>
      <c r="I406" s="10"/>
      <c r="J406" s="9"/>
      <c r="K406" s="9"/>
      <c r="L406" s="9"/>
      <c r="M406" s="9"/>
      <c r="N406" s="9"/>
    </row>
    <row r="407" spans="2:14" x14ac:dyDescent="0.3">
      <c r="B407" s="10"/>
      <c r="C407" s="10"/>
      <c r="D407" s="10"/>
      <c r="E407" s="10"/>
      <c r="F407" s="10"/>
      <c r="G407" s="10"/>
      <c r="H407" s="10"/>
      <c r="I407" s="10"/>
      <c r="J407" s="9"/>
      <c r="K407" s="9"/>
      <c r="L407" s="9"/>
      <c r="M407" s="9"/>
      <c r="N407" s="9"/>
    </row>
    <row r="408" spans="2:14" x14ac:dyDescent="0.3">
      <c r="B408" s="10"/>
      <c r="C408" s="10"/>
      <c r="D408" s="10"/>
      <c r="E408" s="10"/>
      <c r="F408" s="10"/>
      <c r="G408" s="10"/>
      <c r="H408" s="10"/>
      <c r="I408" s="10"/>
      <c r="J408" s="9"/>
      <c r="K408" s="9"/>
      <c r="L408" s="9"/>
      <c r="M408" s="9"/>
      <c r="N408" s="9"/>
    </row>
    <row r="409" spans="2:14" x14ac:dyDescent="0.3">
      <c r="B409" s="10"/>
      <c r="C409" s="10"/>
      <c r="D409" s="10"/>
      <c r="E409" s="10"/>
      <c r="F409" s="10"/>
      <c r="G409" s="10"/>
      <c r="H409" s="10"/>
      <c r="I409" s="10"/>
      <c r="J409" s="9"/>
      <c r="K409" s="9"/>
      <c r="L409" s="9"/>
      <c r="M409" s="9"/>
      <c r="N409" s="9"/>
    </row>
    <row r="410" spans="2:14" x14ac:dyDescent="0.3">
      <c r="B410" s="10"/>
      <c r="C410" s="10"/>
      <c r="D410" s="10"/>
      <c r="E410" s="10"/>
      <c r="F410" s="10"/>
      <c r="G410" s="10"/>
      <c r="H410" s="10"/>
      <c r="I410" s="10"/>
      <c r="J410" s="9"/>
      <c r="K410" s="9"/>
      <c r="L410" s="9"/>
      <c r="M410" s="9"/>
      <c r="N410" s="9"/>
    </row>
    <row r="411" spans="2:14" x14ac:dyDescent="0.3">
      <c r="B411" s="10"/>
      <c r="C411" s="10"/>
      <c r="D411" s="10"/>
      <c r="E411" s="10"/>
      <c r="F411" s="10"/>
      <c r="G411" s="10"/>
      <c r="H411" s="10"/>
      <c r="I411" s="10"/>
      <c r="J411" s="9"/>
      <c r="K411" s="9"/>
      <c r="L411" s="9"/>
      <c r="M411" s="9"/>
      <c r="N411" s="9"/>
    </row>
    <row r="412" spans="2:14" x14ac:dyDescent="0.3">
      <c r="B412" s="10"/>
      <c r="C412" s="10"/>
      <c r="D412" s="10"/>
      <c r="E412" s="10"/>
      <c r="F412" s="10"/>
      <c r="G412" s="10"/>
      <c r="H412" s="10"/>
      <c r="I412" s="10"/>
      <c r="J412" s="9"/>
      <c r="K412" s="9"/>
      <c r="L412" s="9"/>
      <c r="M412" s="9"/>
      <c r="N412" s="9"/>
    </row>
    <row r="413" spans="2:14" x14ac:dyDescent="0.3">
      <c r="B413" s="10"/>
      <c r="C413" s="10"/>
      <c r="D413" s="10"/>
      <c r="E413" s="10"/>
      <c r="F413" s="10"/>
      <c r="G413" s="10"/>
      <c r="H413" s="10"/>
      <c r="I413" s="10"/>
      <c r="J413" s="9"/>
      <c r="K413" s="9"/>
      <c r="L413" s="9"/>
      <c r="M413" s="9"/>
      <c r="N413" s="9"/>
    </row>
    <row r="414" spans="2:14" x14ac:dyDescent="0.3">
      <c r="B414" s="10"/>
      <c r="C414" s="10"/>
      <c r="D414" s="10"/>
      <c r="E414" s="10"/>
      <c r="F414" s="10"/>
      <c r="G414" s="10"/>
      <c r="H414" s="10"/>
      <c r="I414" s="10"/>
      <c r="J414" s="9"/>
      <c r="K414" s="9"/>
      <c r="L414" s="9"/>
      <c r="M414" s="9"/>
      <c r="N414" s="9"/>
    </row>
    <row r="415" spans="2:14" x14ac:dyDescent="0.3">
      <c r="B415" s="10"/>
      <c r="C415" s="10"/>
      <c r="D415" s="10"/>
      <c r="E415" s="10"/>
      <c r="F415" s="10"/>
      <c r="G415" s="10"/>
      <c r="H415" s="10"/>
      <c r="I415" s="10"/>
      <c r="J415" s="9"/>
      <c r="K415" s="9"/>
      <c r="L415" s="9"/>
      <c r="M415" s="9"/>
      <c r="N415" s="9"/>
    </row>
    <row r="416" spans="2:14" x14ac:dyDescent="0.3">
      <c r="B416" s="10"/>
      <c r="C416" s="10"/>
      <c r="D416" s="10"/>
      <c r="E416" s="10"/>
      <c r="F416" s="10"/>
      <c r="G416" s="10"/>
      <c r="H416" s="10"/>
      <c r="I416" s="10"/>
      <c r="J416" s="9"/>
      <c r="K416" s="9"/>
      <c r="L416" s="9"/>
      <c r="M416" s="9"/>
      <c r="N416" s="9"/>
    </row>
    <row r="417" spans="2:14" x14ac:dyDescent="0.3">
      <c r="B417" s="10"/>
      <c r="C417" s="10"/>
      <c r="D417" s="10"/>
      <c r="E417" s="10"/>
      <c r="F417" s="10"/>
      <c r="G417" s="10"/>
      <c r="H417" s="10"/>
      <c r="I417" s="10"/>
      <c r="J417" s="9"/>
      <c r="K417" s="9"/>
      <c r="L417" s="9"/>
      <c r="M417" s="9"/>
      <c r="N417" s="9"/>
    </row>
    <row r="418" spans="2:14" x14ac:dyDescent="0.3">
      <c r="B418" s="10"/>
      <c r="C418" s="10"/>
      <c r="D418" s="10"/>
      <c r="E418" s="10"/>
      <c r="F418" s="10"/>
      <c r="G418" s="10"/>
      <c r="H418" s="10"/>
      <c r="I418" s="10"/>
      <c r="J418" s="9"/>
      <c r="K418" s="9"/>
      <c r="L418" s="9"/>
      <c r="M418" s="9"/>
      <c r="N418" s="9"/>
    </row>
    <row r="419" spans="2:14" x14ac:dyDescent="0.3">
      <c r="B419" s="10"/>
      <c r="C419" s="10"/>
      <c r="D419" s="10"/>
      <c r="E419" s="10"/>
      <c r="F419" s="10"/>
      <c r="G419" s="10"/>
      <c r="H419" s="10"/>
      <c r="I419" s="10"/>
      <c r="J419" s="9"/>
      <c r="K419" s="9"/>
      <c r="L419" s="9"/>
      <c r="M419" s="9"/>
      <c r="N419" s="9"/>
    </row>
    <row r="420" spans="2:14" x14ac:dyDescent="0.3">
      <c r="B420" s="10"/>
      <c r="C420" s="10"/>
      <c r="D420" s="10"/>
      <c r="E420" s="10"/>
      <c r="F420" s="10"/>
      <c r="G420" s="10"/>
      <c r="H420" s="10"/>
      <c r="I420" s="10"/>
      <c r="J420" s="9"/>
      <c r="K420" s="9"/>
      <c r="L420" s="9"/>
      <c r="M420" s="9"/>
      <c r="N420" s="9"/>
    </row>
    <row r="421" spans="2:14" x14ac:dyDescent="0.3">
      <c r="B421" s="10"/>
      <c r="C421" s="10"/>
      <c r="D421" s="10"/>
      <c r="E421" s="10"/>
      <c r="F421" s="10"/>
      <c r="G421" s="10"/>
      <c r="H421" s="10"/>
      <c r="I421" s="10"/>
      <c r="J421" s="9"/>
      <c r="K421" s="9"/>
      <c r="L421" s="9"/>
      <c r="M421" s="9"/>
      <c r="N421" s="9"/>
    </row>
    <row r="422" spans="2:14" x14ac:dyDescent="0.3">
      <c r="B422" s="10"/>
      <c r="C422" s="10"/>
      <c r="D422" s="10"/>
      <c r="E422" s="10"/>
      <c r="F422" s="10"/>
      <c r="G422" s="10"/>
      <c r="H422" s="10"/>
      <c r="I422" s="10"/>
      <c r="J422" s="9"/>
      <c r="K422" s="9"/>
      <c r="L422" s="9"/>
      <c r="M422" s="9"/>
      <c r="N422" s="9"/>
    </row>
    <row r="423" spans="2:14" x14ac:dyDescent="0.3">
      <c r="B423" s="10"/>
      <c r="C423" s="10"/>
      <c r="D423" s="10"/>
      <c r="E423" s="10"/>
      <c r="F423" s="10"/>
      <c r="G423" s="10"/>
      <c r="H423" s="10"/>
      <c r="I423" s="10"/>
      <c r="J423" s="9"/>
      <c r="K423" s="9"/>
      <c r="L423" s="9"/>
      <c r="M423" s="9"/>
      <c r="N423" s="9"/>
    </row>
    <row r="424" spans="2:14" x14ac:dyDescent="0.3">
      <c r="B424" s="10"/>
      <c r="C424" s="10"/>
      <c r="D424" s="10"/>
      <c r="E424" s="10"/>
      <c r="F424" s="10"/>
      <c r="G424" s="10"/>
      <c r="H424" s="10"/>
      <c r="I424" s="10"/>
      <c r="J424" s="9"/>
      <c r="K424" s="9"/>
      <c r="L424" s="9"/>
      <c r="M424" s="9"/>
      <c r="N424" s="9"/>
    </row>
    <row r="425" spans="2:14" x14ac:dyDescent="0.3">
      <c r="B425" s="10"/>
      <c r="C425" s="10"/>
      <c r="D425" s="10"/>
      <c r="E425" s="10"/>
      <c r="F425" s="10"/>
      <c r="G425" s="10"/>
      <c r="H425" s="10"/>
      <c r="I425" s="10"/>
      <c r="J425" s="9"/>
      <c r="K425" s="9"/>
      <c r="L425" s="9"/>
      <c r="M425" s="9"/>
      <c r="N425" s="9"/>
    </row>
    <row r="426" spans="2:14" x14ac:dyDescent="0.3">
      <c r="B426" s="10"/>
      <c r="C426" s="10"/>
      <c r="D426" s="10"/>
      <c r="E426" s="10"/>
      <c r="F426" s="10"/>
      <c r="G426" s="10"/>
      <c r="H426" s="10"/>
      <c r="I426" s="10"/>
      <c r="J426" s="9"/>
      <c r="K426" s="9"/>
      <c r="L426" s="9"/>
      <c r="M426" s="9"/>
      <c r="N426" s="9"/>
    </row>
    <row r="427" spans="2:14" x14ac:dyDescent="0.3">
      <c r="B427" s="10"/>
      <c r="C427" s="10"/>
      <c r="D427" s="10"/>
      <c r="E427" s="10"/>
      <c r="F427" s="10"/>
      <c r="G427" s="10"/>
      <c r="H427" s="10"/>
      <c r="I427" s="10"/>
      <c r="J427" s="9"/>
      <c r="K427" s="9"/>
      <c r="L427" s="9"/>
      <c r="M427" s="9"/>
      <c r="N427" s="9"/>
    </row>
    <row r="428" spans="2:14" x14ac:dyDescent="0.3">
      <c r="B428" s="10"/>
      <c r="C428" s="10"/>
      <c r="D428" s="10"/>
      <c r="E428" s="10"/>
      <c r="F428" s="10"/>
      <c r="G428" s="10"/>
      <c r="H428" s="10"/>
      <c r="I428" s="10"/>
      <c r="J428" s="9"/>
      <c r="K428" s="9"/>
      <c r="L428" s="9"/>
      <c r="M428" s="9"/>
      <c r="N428" s="9"/>
    </row>
    <row r="429" spans="2:14" x14ac:dyDescent="0.3">
      <c r="B429" s="10"/>
      <c r="C429" s="10"/>
      <c r="D429" s="10"/>
      <c r="E429" s="10"/>
      <c r="F429" s="10"/>
      <c r="G429" s="10"/>
      <c r="H429" s="10"/>
      <c r="I429" s="10"/>
      <c r="J429" s="9"/>
      <c r="K429" s="9"/>
      <c r="L429" s="9"/>
      <c r="M429" s="9"/>
      <c r="N429" s="9"/>
    </row>
    <row r="430" spans="2:14" x14ac:dyDescent="0.3">
      <c r="B430" s="10"/>
      <c r="C430" s="10"/>
      <c r="D430" s="10"/>
      <c r="E430" s="10"/>
      <c r="F430" s="10"/>
      <c r="G430" s="10"/>
      <c r="H430" s="10"/>
      <c r="I430" s="10"/>
      <c r="J430" s="9"/>
      <c r="K430" s="9"/>
      <c r="L430" s="9"/>
      <c r="M430" s="9"/>
      <c r="N430" s="9"/>
    </row>
    <row r="431" spans="2:14" x14ac:dyDescent="0.3">
      <c r="B431" s="10"/>
      <c r="C431" s="10"/>
      <c r="D431" s="10"/>
      <c r="E431" s="10"/>
      <c r="F431" s="10"/>
      <c r="G431" s="10"/>
      <c r="H431" s="10"/>
      <c r="I431" s="10"/>
      <c r="J431" s="9"/>
      <c r="K431" s="9"/>
      <c r="L431" s="9"/>
      <c r="M431" s="9"/>
      <c r="N431" s="9"/>
    </row>
    <row r="432" spans="2:14" x14ac:dyDescent="0.3">
      <c r="B432" s="10"/>
      <c r="C432" s="10"/>
      <c r="D432" s="10"/>
      <c r="E432" s="10"/>
      <c r="F432" s="10"/>
      <c r="G432" s="10"/>
      <c r="H432" s="10"/>
      <c r="I432" s="10"/>
      <c r="J432" s="9"/>
      <c r="K432" s="9"/>
      <c r="L432" s="9"/>
      <c r="M432" s="9"/>
      <c r="N432" s="9"/>
    </row>
    <row r="433" spans="2:14" x14ac:dyDescent="0.3">
      <c r="B433" s="10"/>
      <c r="C433" s="10"/>
      <c r="D433" s="10"/>
      <c r="E433" s="10"/>
      <c r="F433" s="10"/>
      <c r="G433" s="10"/>
      <c r="H433" s="10"/>
      <c r="I433" s="10"/>
      <c r="J433" s="9"/>
      <c r="K433" s="9"/>
      <c r="L433" s="9"/>
      <c r="M433" s="9"/>
      <c r="N433" s="9"/>
    </row>
    <row r="434" spans="2:14" x14ac:dyDescent="0.3">
      <c r="B434" s="10"/>
      <c r="C434" s="10"/>
      <c r="D434" s="10"/>
      <c r="E434" s="10"/>
      <c r="F434" s="10"/>
      <c r="G434" s="10"/>
      <c r="H434" s="10"/>
      <c r="I434" s="10"/>
      <c r="J434" s="9"/>
      <c r="K434" s="9"/>
      <c r="L434" s="9"/>
      <c r="M434" s="9"/>
      <c r="N434" s="9"/>
    </row>
    <row r="435" spans="2:14" x14ac:dyDescent="0.3">
      <c r="B435" s="10"/>
      <c r="C435" s="10"/>
      <c r="D435" s="10"/>
      <c r="E435" s="10"/>
      <c r="F435" s="10"/>
      <c r="G435" s="10"/>
      <c r="H435" s="10"/>
      <c r="I435" s="10"/>
      <c r="J435" s="9"/>
      <c r="K435" s="9"/>
      <c r="L435" s="9"/>
      <c r="M435" s="9"/>
      <c r="N435" s="9"/>
    </row>
    <row r="436" spans="2:14" x14ac:dyDescent="0.3">
      <c r="B436" s="10"/>
      <c r="C436" s="10"/>
      <c r="D436" s="10"/>
      <c r="E436" s="10"/>
      <c r="F436" s="10"/>
      <c r="G436" s="10"/>
      <c r="H436" s="10"/>
      <c r="I436" s="10"/>
      <c r="J436" s="9"/>
      <c r="K436" s="9"/>
      <c r="L436" s="9"/>
      <c r="M436" s="9"/>
      <c r="N436" s="9"/>
    </row>
    <row r="437" spans="2:14" x14ac:dyDescent="0.3">
      <c r="B437" s="10"/>
      <c r="C437" s="10"/>
      <c r="D437" s="10"/>
      <c r="E437" s="10"/>
      <c r="F437" s="10"/>
      <c r="G437" s="10"/>
      <c r="H437" s="10"/>
      <c r="I437" s="10"/>
      <c r="J437" s="9"/>
      <c r="K437" s="9"/>
      <c r="L437" s="9"/>
      <c r="M437" s="9"/>
      <c r="N437" s="9"/>
    </row>
    <row r="438" spans="2:14" x14ac:dyDescent="0.3">
      <c r="B438" s="10"/>
      <c r="C438" s="10"/>
      <c r="D438" s="10"/>
      <c r="E438" s="10"/>
      <c r="F438" s="10"/>
      <c r="G438" s="10"/>
      <c r="H438" s="10"/>
      <c r="I438" s="10"/>
      <c r="J438" s="9"/>
      <c r="K438" s="9"/>
      <c r="L438" s="9"/>
      <c r="M438" s="9"/>
      <c r="N438" s="9"/>
    </row>
    <row r="439" spans="2:14" x14ac:dyDescent="0.3">
      <c r="B439" s="10"/>
      <c r="C439" s="10"/>
      <c r="D439" s="10"/>
      <c r="E439" s="10"/>
      <c r="F439" s="10"/>
      <c r="G439" s="10"/>
      <c r="H439" s="10"/>
      <c r="I439" s="10"/>
      <c r="J439" s="9"/>
      <c r="K439" s="9"/>
      <c r="L439" s="9"/>
      <c r="M439" s="9"/>
      <c r="N439" s="9"/>
    </row>
    <row r="440" spans="2:14" x14ac:dyDescent="0.3">
      <c r="B440" s="10"/>
      <c r="C440" s="10"/>
      <c r="D440" s="10"/>
      <c r="E440" s="10"/>
      <c r="F440" s="10"/>
      <c r="G440" s="10"/>
      <c r="H440" s="10"/>
      <c r="I440" s="10"/>
      <c r="J440" s="9"/>
      <c r="K440" s="9"/>
      <c r="L440" s="9"/>
      <c r="M440" s="9"/>
      <c r="N440" s="9"/>
    </row>
    <row r="441" spans="2:14" x14ac:dyDescent="0.3">
      <c r="B441" s="10"/>
      <c r="C441" s="10"/>
      <c r="D441" s="10"/>
      <c r="E441" s="10"/>
      <c r="F441" s="10"/>
      <c r="G441" s="10"/>
      <c r="H441" s="10"/>
      <c r="I441" s="10"/>
      <c r="J441" s="9"/>
      <c r="K441" s="9"/>
      <c r="L441" s="9"/>
      <c r="M441" s="9"/>
      <c r="N441" s="9"/>
    </row>
    <row r="442" spans="2:14" x14ac:dyDescent="0.3">
      <c r="B442" s="10"/>
      <c r="C442" s="10"/>
      <c r="D442" s="10"/>
      <c r="E442" s="10"/>
      <c r="F442" s="10"/>
      <c r="G442" s="10"/>
      <c r="H442" s="10"/>
      <c r="I442" s="10"/>
      <c r="J442" s="9"/>
      <c r="K442" s="9"/>
      <c r="L442" s="9"/>
      <c r="M442" s="9"/>
      <c r="N442" s="9"/>
    </row>
    <row r="443" spans="2:14" x14ac:dyDescent="0.3">
      <c r="B443" s="10"/>
      <c r="C443" s="10"/>
      <c r="D443" s="10"/>
      <c r="E443" s="10"/>
      <c r="F443" s="10"/>
      <c r="G443" s="10"/>
      <c r="H443" s="10"/>
      <c r="I443" s="10"/>
      <c r="J443" s="9"/>
      <c r="K443" s="9"/>
      <c r="L443" s="9"/>
      <c r="M443" s="9"/>
      <c r="N443" s="9"/>
    </row>
    <row r="444" spans="2:14" x14ac:dyDescent="0.3">
      <c r="B444" s="10"/>
      <c r="C444" s="10"/>
      <c r="D444" s="10"/>
      <c r="E444" s="10"/>
      <c r="F444" s="10"/>
      <c r="G444" s="10"/>
      <c r="H444" s="10"/>
      <c r="I444" s="10"/>
      <c r="J444" s="9"/>
      <c r="K444" s="9"/>
      <c r="L444" s="9"/>
      <c r="M444" s="9"/>
      <c r="N444" s="9"/>
    </row>
    <row r="445" spans="2:14" x14ac:dyDescent="0.3">
      <c r="B445" s="10"/>
      <c r="C445" s="10"/>
      <c r="D445" s="10"/>
      <c r="E445" s="10"/>
      <c r="F445" s="10"/>
      <c r="G445" s="10"/>
      <c r="H445" s="10"/>
      <c r="I445" s="10"/>
      <c r="J445" s="9"/>
      <c r="K445" s="9"/>
      <c r="L445" s="9"/>
      <c r="M445" s="9"/>
      <c r="N445" s="9"/>
    </row>
    <row r="446" spans="2:14" x14ac:dyDescent="0.3">
      <c r="B446" s="10"/>
      <c r="C446" s="10"/>
      <c r="D446" s="10"/>
      <c r="E446" s="10"/>
      <c r="F446" s="10"/>
      <c r="G446" s="10"/>
      <c r="H446" s="10"/>
      <c r="I446" s="10"/>
      <c r="J446" s="9"/>
      <c r="K446" s="9"/>
      <c r="L446" s="9"/>
      <c r="M446" s="9"/>
      <c r="N446" s="9"/>
    </row>
    <row r="447" spans="2:14" x14ac:dyDescent="0.3">
      <c r="B447" s="10"/>
      <c r="C447" s="10"/>
      <c r="D447" s="10"/>
      <c r="E447" s="10"/>
      <c r="F447" s="10"/>
      <c r="G447" s="10"/>
      <c r="H447" s="10"/>
      <c r="I447" s="10"/>
      <c r="J447" s="9"/>
      <c r="K447" s="9"/>
      <c r="L447" s="9"/>
      <c r="M447" s="9"/>
      <c r="N447" s="9"/>
    </row>
    <row r="448" spans="2:14" x14ac:dyDescent="0.3">
      <c r="B448" s="10"/>
      <c r="C448" s="10"/>
      <c r="D448" s="10"/>
      <c r="E448" s="10"/>
      <c r="F448" s="10"/>
      <c r="G448" s="10"/>
      <c r="H448" s="10"/>
      <c r="I448" s="10"/>
      <c r="J448" s="9"/>
      <c r="K448" s="9"/>
      <c r="L448" s="9"/>
      <c r="M448" s="9"/>
      <c r="N448" s="9"/>
    </row>
    <row r="449" spans="2:14" x14ac:dyDescent="0.3">
      <c r="B449" s="10"/>
      <c r="C449" s="10"/>
      <c r="D449" s="10"/>
      <c r="E449" s="10"/>
      <c r="F449" s="10"/>
      <c r="G449" s="10"/>
      <c r="H449" s="10"/>
      <c r="I449" s="10"/>
      <c r="J449" s="9"/>
      <c r="K449" s="9"/>
      <c r="L449" s="9"/>
      <c r="M449" s="9"/>
      <c r="N449" s="9"/>
    </row>
    <row r="450" spans="2:14" x14ac:dyDescent="0.3">
      <c r="B450" s="10"/>
      <c r="C450" s="10"/>
      <c r="D450" s="10"/>
      <c r="E450" s="10"/>
      <c r="F450" s="10"/>
      <c r="G450" s="10"/>
      <c r="H450" s="10"/>
      <c r="I450" s="10"/>
      <c r="J450" s="9"/>
      <c r="K450" s="9"/>
      <c r="L450" s="9"/>
      <c r="M450" s="9"/>
      <c r="N450" s="9"/>
    </row>
    <row r="451" spans="2:14" x14ac:dyDescent="0.3">
      <c r="B451" s="10"/>
      <c r="C451" s="10"/>
      <c r="D451" s="10"/>
      <c r="E451" s="10"/>
      <c r="F451" s="10"/>
      <c r="G451" s="10"/>
      <c r="H451" s="10"/>
      <c r="I451" s="10"/>
      <c r="J451" s="9"/>
      <c r="K451" s="9"/>
      <c r="L451" s="9"/>
      <c r="M451" s="9"/>
      <c r="N451" s="9"/>
    </row>
    <row r="452" spans="2:14" x14ac:dyDescent="0.3">
      <c r="B452" s="10"/>
      <c r="C452" s="10"/>
      <c r="D452" s="10"/>
      <c r="E452" s="10"/>
      <c r="F452" s="10"/>
      <c r="G452" s="10"/>
      <c r="H452" s="10"/>
      <c r="I452" s="10"/>
      <c r="J452" s="9"/>
      <c r="K452" s="9"/>
      <c r="L452" s="9"/>
      <c r="M452" s="9"/>
      <c r="N452" s="9"/>
    </row>
    <row r="453" spans="2:14" x14ac:dyDescent="0.3">
      <c r="B453" s="10"/>
      <c r="C453" s="10"/>
      <c r="D453" s="10"/>
      <c r="E453" s="10"/>
      <c r="F453" s="10"/>
      <c r="G453" s="10"/>
      <c r="H453" s="10"/>
      <c r="I453" s="10"/>
      <c r="J453" s="9"/>
      <c r="K453" s="9"/>
      <c r="L453" s="9"/>
      <c r="M453" s="9"/>
      <c r="N453" s="9"/>
    </row>
    <row r="454" spans="2:14" x14ac:dyDescent="0.3">
      <c r="B454" s="10"/>
      <c r="C454" s="10"/>
      <c r="D454" s="10"/>
      <c r="E454" s="10"/>
      <c r="F454" s="10"/>
      <c r="G454" s="10"/>
      <c r="H454" s="10"/>
      <c r="I454" s="10"/>
      <c r="J454" s="9"/>
      <c r="K454" s="9"/>
      <c r="L454" s="9"/>
      <c r="M454" s="9"/>
      <c r="N454" s="9"/>
    </row>
    <row r="455" spans="2:14" x14ac:dyDescent="0.3">
      <c r="B455" s="10"/>
      <c r="C455" s="10"/>
      <c r="D455" s="10"/>
      <c r="E455" s="10"/>
      <c r="F455" s="10"/>
      <c r="G455" s="10"/>
      <c r="H455" s="10"/>
      <c r="I455" s="10"/>
      <c r="J455" s="9"/>
      <c r="K455" s="9"/>
      <c r="L455" s="9"/>
      <c r="M455" s="9"/>
      <c r="N455" s="9"/>
    </row>
    <row r="456" spans="2:14" x14ac:dyDescent="0.3">
      <c r="B456" s="10"/>
      <c r="C456" s="10"/>
      <c r="D456" s="10"/>
      <c r="E456" s="10"/>
      <c r="F456" s="10"/>
      <c r="G456" s="10"/>
      <c r="H456" s="10"/>
      <c r="I456" s="10"/>
      <c r="J456" s="9"/>
      <c r="K456" s="9"/>
      <c r="L456" s="9"/>
      <c r="M456" s="9"/>
      <c r="N456" s="9"/>
    </row>
    <row r="457" spans="2:14" x14ac:dyDescent="0.3">
      <c r="B457" s="10"/>
      <c r="C457" s="10"/>
      <c r="D457" s="10"/>
      <c r="E457" s="10"/>
      <c r="F457" s="10"/>
      <c r="G457" s="10"/>
      <c r="H457" s="10"/>
      <c r="I457" s="10"/>
      <c r="J457" s="9"/>
      <c r="K457" s="9"/>
      <c r="L457" s="9"/>
      <c r="M457" s="9"/>
      <c r="N457" s="9"/>
    </row>
    <row r="458" spans="2:14" x14ac:dyDescent="0.3">
      <c r="B458" s="10"/>
      <c r="C458" s="10"/>
      <c r="D458" s="10"/>
      <c r="E458" s="10"/>
      <c r="F458" s="10"/>
      <c r="G458" s="10"/>
      <c r="H458" s="10"/>
      <c r="I458" s="10"/>
      <c r="J458" s="9"/>
      <c r="K458" s="9"/>
      <c r="L458" s="9"/>
      <c r="M458" s="9"/>
      <c r="N458" s="9"/>
    </row>
    <row r="459" spans="2:14" x14ac:dyDescent="0.3">
      <c r="B459" s="10"/>
      <c r="C459" s="10"/>
      <c r="D459" s="10"/>
      <c r="E459" s="10"/>
      <c r="F459" s="10"/>
      <c r="G459" s="10"/>
      <c r="H459" s="10"/>
      <c r="I459" s="10"/>
      <c r="J459" s="9"/>
      <c r="K459" s="9"/>
      <c r="L459" s="9"/>
      <c r="M459" s="9"/>
      <c r="N459" s="9"/>
    </row>
    <row r="460" spans="2:14" x14ac:dyDescent="0.3">
      <c r="B460" s="10"/>
      <c r="C460" s="10"/>
      <c r="D460" s="10"/>
      <c r="E460" s="10"/>
      <c r="F460" s="10"/>
      <c r="G460" s="10"/>
      <c r="H460" s="10"/>
      <c r="I460" s="10"/>
      <c r="J460" s="9"/>
      <c r="K460" s="9"/>
      <c r="L460" s="9"/>
      <c r="M460" s="9"/>
      <c r="N460" s="9"/>
    </row>
    <row r="461" spans="2:14" x14ac:dyDescent="0.3">
      <c r="B461" s="10"/>
      <c r="C461" s="10"/>
      <c r="D461" s="10"/>
      <c r="E461" s="10"/>
      <c r="F461" s="10"/>
      <c r="G461" s="10"/>
      <c r="H461" s="10"/>
      <c r="I461" s="10"/>
      <c r="J461" s="9"/>
      <c r="K461" s="9"/>
      <c r="L461" s="9"/>
      <c r="M461" s="9"/>
      <c r="N461" s="9"/>
    </row>
    <row r="462" spans="2:14" x14ac:dyDescent="0.3">
      <c r="B462" s="10"/>
      <c r="C462" s="10"/>
      <c r="D462" s="10"/>
      <c r="E462" s="10"/>
      <c r="F462" s="10"/>
      <c r="G462" s="10"/>
      <c r="H462" s="10"/>
      <c r="I462" s="10"/>
      <c r="J462" s="9"/>
      <c r="K462" s="9"/>
      <c r="L462" s="9"/>
      <c r="M462" s="9"/>
      <c r="N462" s="9"/>
    </row>
    <row r="463" spans="2:14" x14ac:dyDescent="0.3">
      <c r="B463" s="10"/>
      <c r="C463" s="10"/>
      <c r="D463" s="10"/>
      <c r="E463" s="10"/>
      <c r="F463" s="10"/>
      <c r="G463" s="10"/>
      <c r="H463" s="10"/>
      <c r="I463" s="10"/>
      <c r="J463" s="9"/>
      <c r="K463" s="9"/>
      <c r="L463" s="9"/>
      <c r="M463" s="9"/>
      <c r="N463" s="9"/>
    </row>
    <row r="464" spans="2:14" x14ac:dyDescent="0.3">
      <c r="B464" s="10"/>
      <c r="C464" s="10"/>
      <c r="D464" s="10"/>
      <c r="E464" s="10"/>
      <c r="F464" s="10"/>
      <c r="G464" s="10"/>
      <c r="H464" s="10"/>
      <c r="I464" s="10"/>
      <c r="J464" s="9"/>
      <c r="K464" s="9"/>
      <c r="L464" s="9"/>
      <c r="M464" s="9"/>
      <c r="N464" s="9"/>
    </row>
    <row r="465" spans="2:14" x14ac:dyDescent="0.3">
      <c r="B465" s="10"/>
      <c r="C465" s="10"/>
      <c r="D465" s="10"/>
      <c r="E465" s="10"/>
      <c r="F465" s="10"/>
      <c r="G465" s="10"/>
      <c r="H465" s="10"/>
      <c r="I465" s="10"/>
      <c r="J465" s="9"/>
      <c r="K465" s="9"/>
      <c r="L465" s="9"/>
      <c r="M465" s="9"/>
      <c r="N465" s="9"/>
    </row>
    <row r="466" spans="2:14" x14ac:dyDescent="0.3">
      <c r="B466" s="10"/>
      <c r="C466" s="10"/>
      <c r="D466" s="10"/>
      <c r="E466" s="10"/>
      <c r="F466" s="10"/>
      <c r="G466" s="10"/>
      <c r="H466" s="10"/>
      <c r="I466" s="10"/>
      <c r="J466" s="9"/>
      <c r="K466" s="9"/>
      <c r="L466" s="9"/>
      <c r="M466" s="9"/>
      <c r="N466" s="9"/>
    </row>
    <row r="467" spans="2:14" x14ac:dyDescent="0.3">
      <c r="B467" s="10"/>
      <c r="C467" s="10"/>
      <c r="D467" s="10"/>
      <c r="E467" s="10"/>
      <c r="F467" s="10"/>
      <c r="G467" s="10"/>
      <c r="H467" s="10"/>
      <c r="I467" s="10"/>
      <c r="J467" s="9"/>
      <c r="K467" s="9"/>
      <c r="L467" s="9"/>
      <c r="M467" s="9"/>
      <c r="N467" s="9"/>
    </row>
    <row r="468" spans="2:14" x14ac:dyDescent="0.3">
      <c r="B468" s="10"/>
      <c r="C468" s="10"/>
      <c r="D468" s="10"/>
      <c r="E468" s="10"/>
      <c r="F468" s="10"/>
      <c r="G468" s="10"/>
      <c r="H468" s="10"/>
      <c r="I468" s="10"/>
      <c r="J468" s="9"/>
      <c r="K468" s="9"/>
      <c r="L468" s="9"/>
      <c r="M468" s="9"/>
      <c r="N468" s="9"/>
    </row>
    <row r="469" spans="2:14" x14ac:dyDescent="0.3">
      <c r="B469" s="10"/>
      <c r="C469" s="10"/>
      <c r="D469" s="10"/>
      <c r="E469" s="10"/>
      <c r="F469" s="10"/>
      <c r="G469" s="10"/>
      <c r="H469" s="10"/>
      <c r="I469" s="10"/>
      <c r="J469" s="9"/>
      <c r="K469" s="9"/>
      <c r="L469" s="9"/>
      <c r="M469" s="9"/>
      <c r="N469" s="9"/>
    </row>
    <row r="470" spans="2:14" x14ac:dyDescent="0.3">
      <c r="B470" s="10"/>
      <c r="C470" s="10"/>
      <c r="D470" s="10"/>
      <c r="E470" s="10"/>
      <c r="F470" s="10"/>
      <c r="G470" s="10"/>
      <c r="H470" s="10"/>
      <c r="I470" s="10"/>
      <c r="J470" s="9"/>
      <c r="K470" s="9"/>
      <c r="L470" s="9"/>
      <c r="M470" s="9"/>
      <c r="N470" s="9"/>
    </row>
    <row r="471" spans="2:14" x14ac:dyDescent="0.3">
      <c r="B471" s="10"/>
      <c r="C471" s="10"/>
      <c r="D471" s="10"/>
      <c r="E471" s="10"/>
      <c r="F471" s="10"/>
      <c r="G471" s="10"/>
      <c r="H471" s="10"/>
      <c r="I471" s="10"/>
      <c r="J471" s="9"/>
      <c r="K471" s="9"/>
      <c r="L471" s="9"/>
      <c r="M471" s="9"/>
      <c r="N471" s="9"/>
    </row>
    <row r="472" spans="2:14" x14ac:dyDescent="0.3">
      <c r="B472" s="10"/>
      <c r="C472" s="10"/>
      <c r="D472" s="10"/>
      <c r="E472" s="10"/>
      <c r="F472" s="10"/>
      <c r="G472" s="10"/>
      <c r="H472" s="10"/>
      <c r="I472" s="10"/>
      <c r="J472" s="9"/>
      <c r="K472" s="9"/>
      <c r="L472" s="9"/>
      <c r="M472" s="9"/>
      <c r="N472" s="9"/>
    </row>
    <row r="473" spans="2:14" x14ac:dyDescent="0.3">
      <c r="B473" s="10"/>
      <c r="C473" s="10"/>
      <c r="D473" s="10"/>
      <c r="E473" s="10"/>
      <c r="F473" s="10"/>
      <c r="G473" s="10"/>
      <c r="H473" s="10"/>
      <c r="I473" s="10"/>
      <c r="J473" s="9"/>
      <c r="K473" s="9"/>
      <c r="L473" s="9"/>
      <c r="M473" s="9"/>
      <c r="N473" s="9"/>
    </row>
    <row r="474" spans="2:14" x14ac:dyDescent="0.3">
      <c r="B474" s="10"/>
      <c r="C474" s="10"/>
      <c r="D474" s="10"/>
      <c r="E474" s="10"/>
      <c r="F474" s="10"/>
      <c r="G474" s="10"/>
      <c r="H474" s="10"/>
      <c r="I474" s="10"/>
      <c r="J474" s="9"/>
      <c r="K474" s="9"/>
      <c r="L474" s="9"/>
      <c r="M474" s="9"/>
      <c r="N474" s="9"/>
    </row>
    <row r="475" spans="2:14" x14ac:dyDescent="0.3">
      <c r="B475" s="10"/>
      <c r="C475" s="10"/>
      <c r="D475" s="10"/>
      <c r="E475" s="10"/>
      <c r="F475" s="10"/>
      <c r="G475" s="10"/>
      <c r="H475" s="10"/>
      <c r="I475" s="10"/>
      <c r="J475" s="9"/>
      <c r="K475" s="9"/>
      <c r="L475" s="9"/>
      <c r="M475" s="9"/>
      <c r="N475" s="9"/>
    </row>
    <row r="476" spans="2:14" x14ac:dyDescent="0.3">
      <c r="B476" s="10"/>
      <c r="C476" s="10"/>
      <c r="D476" s="10"/>
      <c r="E476" s="10"/>
      <c r="F476" s="10"/>
      <c r="G476" s="10"/>
      <c r="H476" s="10"/>
      <c r="I476" s="10"/>
      <c r="J476" s="9"/>
      <c r="K476" s="9"/>
      <c r="L476" s="9"/>
      <c r="M476" s="9"/>
      <c r="N476" s="9"/>
    </row>
    <row r="477" spans="2:14" x14ac:dyDescent="0.3">
      <c r="B477" s="10"/>
      <c r="C477" s="10"/>
      <c r="D477" s="10"/>
      <c r="E477" s="10"/>
      <c r="F477" s="10"/>
      <c r="G477" s="10"/>
      <c r="H477" s="10"/>
      <c r="I477" s="10"/>
      <c r="J477" s="9"/>
      <c r="K477" s="9"/>
      <c r="L477" s="9"/>
      <c r="M477" s="9"/>
      <c r="N477" s="9"/>
    </row>
    <row r="478" spans="2:14" x14ac:dyDescent="0.3">
      <c r="B478" s="10"/>
      <c r="C478" s="10"/>
      <c r="D478" s="10"/>
      <c r="E478" s="10"/>
      <c r="F478" s="10"/>
      <c r="G478" s="10"/>
      <c r="H478" s="10"/>
      <c r="I478" s="10"/>
      <c r="J478" s="9"/>
      <c r="K478" s="9"/>
      <c r="L478" s="9"/>
      <c r="M478" s="9"/>
      <c r="N478" s="9"/>
    </row>
    <row r="479" spans="2:14" x14ac:dyDescent="0.3">
      <c r="B479" s="10"/>
      <c r="C479" s="10"/>
      <c r="D479" s="10"/>
      <c r="E479" s="10"/>
      <c r="F479" s="10"/>
      <c r="G479" s="10"/>
      <c r="H479" s="10"/>
      <c r="I479" s="10"/>
      <c r="J479" s="9"/>
      <c r="K479" s="9"/>
      <c r="L479" s="9"/>
      <c r="M479" s="9"/>
      <c r="N479" s="9"/>
    </row>
    <row r="480" spans="2:14" x14ac:dyDescent="0.3">
      <c r="B480" s="10"/>
      <c r="C480" s="10"/>
      <c r="D480" s="10"/>
      <c r="E480" s="10"/>
      <c r="F480" s="10"/>
      <c r="G480" s="10"/>
      <c r="H480" s="10"/>
      <c r="I480" s="10"/>
      <c r="J480" s="9"/>
      <c r="K480" s="9"/>
      <c r="L480" s="9"/>
      <c r="M480" s="9"/>
      <c r="N480" s="9"/>
    </row>
    <row r="481" spans="2:14" x14ac:dyDescent="0.3">
      <c r="B481" s="10"/>
      <c r="C481" s="10"/>
      <c r="D481" s="10"/>
      <c r="E481" s="10"/>
      <c r="F481" s="10"/>
      <c r="G481" s="10"/>
      <c r="H481" s="10"/>
      <c r="I481" s="10"/>
      <c r="J481" s="9"/>
      <c r="K481" s="9"/>
      <c r="L481" s="9"/>
      <c r="M481" s="9"/>
      <c r="N481" s="9"/>
    </row>
    <row r="482" spans="2:14" x14ac:dyDescent="0.3">
      <c r="B482" s="10"/>
      <c r="C482" s="10"/>
      <c r="D482" s="10"/>
      <c r="E482" s="10"/>
      <c r="F482" s="10"/>
      <c r="G482" s="10"/>
      <c r="H482" s="10"/>
      <c r="I482" s="10"/>
      <c r="J482" s="9"/>
      <c r="K482" s="9"/>
      <c r="L482" s="9"/>
      <c r="M482" s="9"/>
      <c r="N482" s="9"/>
    </row>
    <row r="483" spans="2:14" x14ac:dyDescent="0.3">
      <c r="B483" s="10"/>
      <c r="C483" s="10"/>
      <c r="D483" s="10"/>
      <c r="E483" s="10"/>
      <c r="F483" s="10"/>
      <c r="G483" s="10"/>
      <c r="H483" s="10"/>
      <c r="I483" s="10"/>
      <c r="J483" s="9"/>
      <c r="K483" s="9"/>
      <c r="L483" s="9"/>
      <c r="M483" s="9"/>
      <c r="N483" s="9"/>
    </row>
    <row r="484" spans="2:14" x14ac:dyDescent="0.3">
      <c r="B484" s="10"/>
      <c r="C484" s="10"/>
      <c r="D484" s="10"/>
      <c r="E484" s="10"/>
      <c r="F484" s="10"/>
      <c r="G484" s="10"/>
      <c r="H484" s="10"/>
      <c r="I484" s="10"/>
      <c r="J484" s="9"/>
      <c r="K484" s="9"/>
      <c r="L484" s="9"/>
      <c r="M484" s="9"/>
      <c r="N484" s="9"/>
    </row>
    <row r="485" spans="2:14" x14ac:dyDescent="0.3">
      <c r="B485" s="10"/>
      <c r="C485" s="10"/>
      <c r="D485" s="10"/>
      <c r="E485" s="10"/>
      <c r="F485" s="10"/>
      <c r="G485" s="10"/>
      <c r="H485" s="10"/>
      <c r="I485" s="10"/>
      <c r="J485" s="9"/>
      <c r="K485" s="9"/>
      <c r="L485" s="9"/>
      <c r="M485" s="9"/>
      <c r="N485" s="9"/>
    </row>
    <row r="486" spans="2:14" x14ac:dyDescent="0.3">
      <c r="B486" s="10"/>
      <c r="C486" s="10"/>
      <c r="D486" s="10"/>
      <c r="E486" s="10"/>
      <c r="F486" s="10"/>
      <c r="G486" s="10"/>
      <c r="H486" s="10"/>
      <c r="I486" s="10"/>
      <c r="J486" s="9"/>
      <c r="K486" s="9"/>
      <c r="L486" s="9"/>
      <c r="M486" s="9"/>
      <c r="N486" s="9"/>
    </row>
    <row r="487" spans="2:14" x14ac:dyDescent="0.3">
      <c r="B487" s="10"/>
      <c r="C487" s="10"/>
      <c r="D487" s="10"/>
      <c r="E487" s="10"/>
      <c r="F487" s="10"/>
      <c r="G487" s="10"/>
      <c r="H487" s="10"/>
      <c r="I487" s="10"/>
      <c r="J487" s="9"/>
      <c r="K487" s="9"/>
      <c r="L487" s="9"/>
      <c r="M487" s="9"/>
      <c r="N487" s="9"/>
    </row>
    <row r="488" spans="2:14" x14ac:dyDescent="0.3">
      <c r="B488" s="10"/>
      <c r="C488" s="10"/>
      <c r="D488" s="10"/>
      <c r="E488" s="10"/>
      <c r="F488" s="10"/>
      <c r="G488" s="10"/>
      <c r="H488" s="10"/>
      <c r="I488" s="10"/>
      <c r="J488" s="9"/>
      <c r="K488" s="9"/>
      <c r="L488" s="9"/>
      <c r="M488" s="9"/>
      <c r="N488" s="9"/>
    </row>
    <row r="489" spans="2:14" x14ac:dyDescent="0.3">
      <c r="B489" s="10"/>
      <c r="C489" s="10"/>
      <c r="D489" s="10"/>
      <c r="E489" s="10"/>
      <c r="F489" s="10"/>
      <c r="G489" s="10"/>
      <c r="H489" s="10"/>
      <c r="I489" s="10"/>
      <c r="J489" s="9"/>
      <c r="K489" s="9"/>
      <c r="L489" s="9"/>
      <c r="M489" s="9"/>
      <c r="N489" s="9"/>
    </row>
    <row r="490" spans="2:14" x14ac:dyDescent="0.3">
      <c r="B490" s="10"/>
      <c r="C490" s="10"/>
      <c r="D490" s="10"/>
      <c r="E490" s="10"/>
      <c r="F490" s="10"/>
      <c r="G490" s="10"/>
      <c r="H490" s="10"/>
      <c r="I490" s="10"/>
      <c r="J490" s="9"/>
      <c r="K490" s="9"/>
      <c r="L490" s="9"/>
      <c r="M490" s="9"/>
      <c r="N490" s="9"/>
    </row>
    <row r="491" spans="2:14" x14ac:dyDescent="0.3">
      <c r="B491" s="10"/>
      <c r="C491" s="10"/>
      <c r="D491" s="10"/>
      <c r="E491" s="10"/>
      <c r="F491" s="10"/>
      <c r="G491" s="10"/>
      <c r="H491" s="10"/>
      <c r="I491" s="10"/>
      <c r="J491" s="9"/>
      <c r="K491" s="9"/>
      <c r="L491" s="9"/>
      <c r="M491" s="9"/>
      <c r="N491" s="9"/>
    </row>
    <row r="492" spans="2:14" x14ac:dyDescent="0.3">
      <c r="B492" s="10"/>
      <c r="C492" s="10"/>
      <c r="D492" s="10"/>
      <c r="E492" s="10"/>
      <c r="F492" s="10"/>
      <c r="G492" s="10"/>
      <c r="H492" s="10"/>
      <c r="I492" s="10"/>
      <c r="J492" s="9"/>
      <c r="K492" s="9"/>
      <c r="L492" s="9"/>
      <c r="M492" s="9"/>
      <c r="N492" s="9"/>
    </row>
    <row r="493" spans="2:14" x14ac:dyDescent="0.3">
      <c r="B493" s="10"/>
      <c r="C493" s="10"/>
      <c r="D493" s="10"/>
      <c r="E493" s="10"/>
      <c r="F493" s="10"/>
      <c r="G493" s="10"/>
      <c r="H493" s="10"/>
      <c r="I493" s="10"/>
      <c r="J493" s="9"/>
      <c r="K493" s="9"/>
      <c r="L493" s="9"/>
      <c r="M493" s="9"/>
      <c r="N493" s="9"/>
    </row>
    <row r="494" spans="2:14" x14ac:dyDescent="0.3">
      <c r="B494" s="10"/>
      <c r="C494" s="10"/>
      <c r="D494" s="10"/>
      <c r="E494" s="10"/>
      <c r="F494" s="10"/>
      <c r="G494" s="10"/>
      <c r="H494" s="10"/>
      <c r="I494" s="10"/>
      <c r="J494" s="9"/>
      <c r="K494" s="9"/>
      <c r="L494" s="9"/>
      <c r="M494" s="9"/>
      <c r="N494" s="9"/>
    </row>
    <row r="495" spans="2:14" x14ac:dyDescent="0.3">
      <c r="B495" s="10"/>
      <c r="C495" s="10"/>
      <c r="D495" s="10"/>
      <c r="E495" s="10"/>
      <c r="F495" s="10"/>
      <c r="G495" s="10"/>
      <c r="H495" s="10"/>
      <c r="I495" s="10"/>
      <c r="J495" s="9"/>
      <c r="K495" s="9"/>
      <c r="L495" s="9"/>
      <c r="M495" s="9"/>
      <c r="N495" s="9"/>
    </row>
    <row r="496" spans="2:14" x14ac:dyDescent="0.3">
      <c r="B496" s="10"/>
      <c r="C496" s="10"/>
      <c r="D496" s="10"/>
      <c r="E496" s="10"/>
      <c r="F496" s="10"/>
      <c r="G496" s="10"/>
      <c r="H496" s="10"/>
      <c r="I496" s="10"/>
      <c r="J496" s="9"/>
      <c r="K496" s="9"/>
      <c r="L496" s="9"/>
      <c r="M496" s="9"/>
      <c r="N496" s="9"/>
    </row>
    <row r="497" spans="2:14" x14ac:dyDescent="0.3">
      <c r="B497" s="10"/>
      <c r="C497" s="10"/>
      <c r="D497" s="10"/>
      <c r="E497" s="10"/>
      <c r="F497" s="10"/>
      <c r="G497" s="10"/>
      <c r="H497" s="10"/>
      <c r="I497" s="10"/>
      <c r="J497" s="9"/>
      <c r="K497" s="9"/>
      <c r="L497" s="9"/>
      <c r="M497" s="9"/>
      <c r="N497" s="9"/>
    </row>
    <row r="498" spans="2:14" x14ac:dyDescent="0.3">
      <c r="B498" s="10"/>
      <c r="C498" s="10"/>
      <c r="D498" s="10"/>
      <c r="E498" s="10"/>
      <c r="F498" s="10"/>
      <c r="G498" s="10"/>
      <c r="H498" s="10"/>
      <c r="I498" s="10"/>
      <c r="J498" s="9"/>
      <c r="K498" s="9"/>
      <c r="L498" s="9"/>
      <c r="M498" s="9"/>
      <c r="N498" s="9"/>
    </row>
    <row r="499" spans="2:14" x14ac:dyDescent="0.3">
      <c r="B499" s="10"/>
      <c r="C499" s="10"/>
      <c r="D499" s="10"/>
      <c r="E499" s="10"/>
      <c r="F499" s="10"/>
      <c r="G499" s="10"/>
      <c r="H499" s="10"/>
      <c r="I499" s="10"/>
      <c r="J499" s="9"/>
      <c r="K499" s="9"/>
      <c r="L499" s="9"/>
      <c r="M499" s="9"/>
      <c r="N499" s="9"/>
    </row>
    <row r="500" spans="2:14" x14ac:dyDescent="0.3">
      <c r="B500" s="10"/>
      <c r="C500" s="10"/>
      <c r="D500" s="10"/>
      <c r="E500" s="10"/>
      <c r="F500" s="10"/>
      <c r="G500" s="10"/>
      <c r="H500" s="10"/>
      <c r="I500" s="10"/>
      <c r="J500" s="9"/>
      <c r="K500" s="9"/>
      <c r="L500" s="9"/>
      <c r="M500" s="9"/>
      <c r="N500" s="9"/>
    </row>
    <row r="501" spans="2:14" x14ac:dyDescent="0.3">
      <c r="B501" s="10"/>
      <c r="C501" s="10"/>
      <c r="D501" s="10"/>
      <c r="E501" s="10"/>
      <c r="F501" s="10"/>
      <c r="G501" s="10"/>
      <c r="H501" s="10"/>
      <c r="I501" s="10"/>
      <c r="J501" s="9"/>
      <c r="K501" s="9"/>
      <c r="L501" s="9"/>
      <c r="M501" s="9"/>
      <c r="N501" s="9"/>
    </row>
    <row r="502" spans="2:14" x14ac:dyDescent="0.3">
      <c r="B502" s="10"/>
      <c r="C502" s="10"/>
      <c r="D502" s="10"/>
      <c r="E502" s="10"/>
      <c r="F502" s="10"/>
      <c r="G502" s="10"/>
      <c r="H502" s="10"/>
      <c r="I502" s="10"/>
      <c r="J502" s="9"/>
      <c r="K502" s="9"/>
      <c r="L502" s="9"/>
      <c r="M502" s="9"/>
      <c r="N502" s="9"/>
    </row>
    <row r="503" spans="2:14" x14ac:dyDescent="0.3">
      <c r="B503" s="10"/>
      <c r="C503" s="10"/>
      <c r="D503" s="10"/>
      <c r="E503" s="10"/>
      <c r="F503" s="10"/>
      <c r="G503" s="10"/>
      <c r="H503" s="10"/>
      <c r="I503" s="10"/>
      <c r="J503" s="9"/>
      <c r="K503" s="9"/>
      <c r="L503" s="9"/>
      <c r="M503" s="9"/>
      <c r="N503" s="9"/>
    </row>
    <row r="504" spans="2:14" x14ac:dyDescent="0.3">
      <c r="B504" s="10"/>
      <c r="C504" s="10"/>
      <c r="D504" s="10"/>
      <c r="E504" s="10"/>
      <c r="F504" s="10"/>
      <c r="G504" s="10"/>
      <c r="H504" s="10"/>
      <c r="I504" s="10"/>
      <c r="J504" s="9"/>
      <c r="K504" s="9"/>
      <c r="L504" s="9"/>
      <c r="M504" s="9"/>
      <c r="N504" s="9"/>
    </row>
    <row r="505" spans="2:14" x14ac:dyDescent="0.3">
      <c r="B505" s="10"/>
      <c r="C505" s="10"/>
      <c r="D505" s="10"/>
      <c r="E505" s="10"/>
      <c r="F505" s="10"/>
      <c r="G505" s="10"/>
      <c r="H505" s="10"/>
      <c r="I505" s="10"/>
      <c r="J505" s="9"/>
      <c r="K505" s="9"/>
      <c r="L505" s="9"/>
      <c r="M505" s="9"/>
      <c r="N505" s="9"/>
    </row>
    <row r="506" spans="2:14" x14ac:dyDescent="0.3">
      <c r="B506" s="10"/>
      <c r="C506" s="10"/>
      <c r="D506" s="10"/>
      <c r="E506" s="10"/>
      <c r="F506" s="10"/>
      <c r="G506" s="10"/>
      <c r="H506" s="10"/>
      <c r="I506" s="10"/>
      <c r="J506" s="9"/>
      <c r="K506" s="9"/>
      <c r="L506" s="9"/>
      <c r="M506" s="9"/>
      <c r="N506" s="9"/>
    </row>
    <row r="507" spans="2:14" x14ac:dyDescent="0.3">
      <c r="B507" s="10"/>
      <c r="C507" s="10"/>
      <c r="D507" s="10"/>
      <c r="E507" s="10"/>
      <c r="F507" s="10"/>
      <c r="G507" s="10"/>
      <c r="H507" s="10"/>
      <c r="I507" s="10"/>
      <c r="J507" s="9"/>
      <c r="K507" s="9"/>
      <c r="L507" s="9"/>
      <c r="M507" s="9"/>
      <c r="N507" s="9"/>
    </row>
    <row r="508" spans="2:14" x14ac:dyDescent="0.3">
      <c r="B508" s="10"/>
      <c r="C508" s="10"/>
      <c r="D508" s="10"/>
      <c r="E508" s="10"/>
      <c r="F508" s="10"/>
      <c r="G508" s="10"/>
      <c r="H508" s="10"/>
      <c r="I508" s="10"/>
      <c r="J508" s="9"/>
      <c r="K508" s="9"/>
      <c r="L508" s="9"/>
      <c r="M508" s="9"/>
      <c r="N508" s="9"/>
    </row>
    <row r="509" spans="2:14" x14ac:dyDescent="0.3">
      <c r="B509" s="10"/>
      <c r="C509" s="10"/>
      <c r="D509" s="10"/>
      <c r="E509" s="10"/>
      <c r="F509" s="10"/>
      <c r="G509" s="10"/>
      <c r="H509" s="10"/>
      <c r="I509" s="10"/>
      <c r="J509" s="9"/>
      <c r="K509" s="9"/>
      <c r="L509" s="9"/>
      <c r="M509" s="9"/>
      <c r="N509" s="9"/>
    </row>
    <row r="510" spans="2:14" x14ac:dyDescent="0.3">
      <c r="B510" s="10"/>
      <c r="C510" s="10"/>
      <c r="D510" s="10"/>
      <c r="E510" s="10"/>
      <c r="F510" s="10"/>
      <c r="G510" s="10"/>
      <c r="H510" s="10"/>
      <c r="I510" s="10"/>
      <c r="J510" s="9"/>
      <c r="K510" s="9"/>
      <c r="L510" s="9"/>
      <c r="M510" s="9"/>
      <c r="N510" s="9"/>
    </row>
    <row r="511" spans="2:14" x14ac:dyDescent="0.3">
      <c r="B511" s="10"/>
      <c r="C511" s="10"/>
      <c r="D511" s="10"/>
      <c r="E511" s="10"/>
      <c r="F511" s="10"/>
      <c r="G511" s="10"/>
      <c r="H511" s="10"/>
      <c r="I511" s="10"/>
      <c r="J511" s="9"/>
      <c r="K511" s="9"/>
      <c r="L511" s="9"/>
      <c r="M511" s="9"/>
      <c r="N511" s="9"/>
    </row>
    <row r="512" spans="2:14" x14ac:dyDescent="0.3">
      <c r="B512" s="10"/>
      <c r="C512" s="10"/>
      <c r="D512" s="10"/>
      <c r="E512" s="10"/>
      <c r="F512" s="10"/>
      <c r="G512" s="10"/>
      <c r="H512" s="10"/>
      <c r="I512" s="10"/>
      <c r="J512" s="9"/>
      <c r="K512" s="9"/>
      <c r="L512" s="9"/>
      <c r="M512" s="9"/>
      <c r="N512" s="9"/>
    </row>
    <row r="513" spans="2:14" x14ac:dyDescent="0.3">
      <c r="B513" s="10"/>
      <c r="C513" s="10"/>
      <c r="D513" s="10"/>
      <c r="E513" s="10"/>
      <c r="F513" s="10"/>
      <c r="G513" s="10"/>
      <c r="H513" s="10"/>
      <c r="I513" s="10"/>
      <c r="J513" s="9"/>
      <c r="K513" s="9"/>
      <c r="L513" s="9"/>
      <c r="M513" s="9"/>
      <c r="N513" s="9"/>
    </row>
    <row r="514" spans="2:14" x14ac:dyDescent="0.3">
      <c r="B514" s="10"/>
      <c r="C514" s="10"/>
      <c r="D514" s="10"/>
      <c r="E514" s="10"/>
      <c r="F514" s="10"/>
      <c r="G514" s="10"/>
      <c r="H514" s="10"/>
      <c r="I514" s="10"/>
      <c r="J514" s="9"/>
      <c r="K514" s="9"/>
      <c r="L514" s="9"/>
      <c r="M514" s="9"/>
      <c r="N514" s="9"/>
    </row>
    <row r="515" spans="2:14" x14ac:dyDescent="0.3">
      <c r="B515" s="10"/>
      <c r="C515" s="10"/>
      <c r="D515" s="10"/>
      <c r="E515" s="10"/>
      <c r="F515" s="10"/>
      <c r="G515" s="10"/>
      <c r="H515" s="10"/>
      <c r="I515" s="10"/>
      <c r="J515" s="9"/>
      <c r="K515" s="9"/>
      <c r="L515" s="9"/>
      <c r="M515" s="9"/>
      <c r="N515" s="9"/>
    </row>
    <row r="516" spans="2:14" x14ac:dyDescent="0.3">
      <c r="B516" s="10"/>
      <c r="C516" s="10"/>
      <c r="D516" s="10"/>
      <c r="E516" s="10"/>
      <c r="F516" s="10"/>
      <c r="G516" s="10"/>
      <c r="H516" s="10"/>
      <c r="I516" s="10"/>
      <c r="J516" s="9"/>
      <c r="K516" s="9"/>
      <c r="L516" s="9"/>
      <c r="M516" s="9"/>
      <c r="N516" s="9"/>
    </row>
    <row r="517" spans="2:14" x14ac:dyDescent="0.3">
      <c r="B517" s="10"/>
      <c r="C517" s="10"/>
      <c r="D517" s="10"/>
      <c r="E517" s="10"/>
      <c r="F517" s="10"/>
      <c r="G517" s="10"/>
      <c r="H517" s="10"/>
      <c r="I517" s="10"/>
      <c r="J517" s="9"/>
      <c r="K517" s="9"/>
      <c r="L517" s="9"/>
      <c r="M517" s="9"/>
      <c r="N517" s="9"/>
    </row>
    <row r="518" spans="2:14" x14ac:dyDescent="0.3">
      <c r="B518" s="10"/>
      <c r="C518" s="10"/>
      <c r="D518" s="10"/>
      <c r="E518" s="10"/>
      <c r="F518" s="10"/>
      <c r="G518" s="10"/>
      <c r="H518" s="10"/>
      <c r="I518" s="10"/>
      <c r="J518" s="9"/>
      <c r="K518" s="9"/>
      <c r="L518" s="9"/>
      <c r="M518" s="9"/>
      <c r="N518" s="9"/>
    </row>
    <row r="519" spans="2:14" x14ac:dyDescent="0.3">
      <c r="B519" s="10"/>
      <c r="C519" s="10"/>
      <c r="D519" s="10"/>
      <c r="E519" s="10"/>
      <c r="F519" s="10"/>
      <c r="G519" s="10"/>
      <c r="H519" s="10"/>
      <c r="I519" s="10"/>
      <c r="J519" s="9"/>
      <c r="K519" s="9"/>
      <c r="L519" s="9"/>
      <c r="M519" s="9"/>
      <c r="N519" s="9"/>
    </row>
    <row r="520" spans="2:14" x14ac:dyDescent="0.3">
      <c r="B520" s="10"/>
      <c r="C520" s="10"/>
      <c r="D520" s="10"/>
      <c r="E520" s="10"/>
      <c r="F520" s="10"/>
      <c r="G520" s="10"/>
      <c r="H520" s="10"/>
      <c r="I520" s="10"/>
      <c r="J520" s="9"/>
      <c r="K520" s="9"/>
      <c r="L520" s="9"/>
      <c r="M520" s="9"/>
      <c r="N520" s="9"/>
    </row>
    <row r="521" spans="2:14" x14ac:dyDescent="0.3">
      <c r="B521" s="10"/>
      <c r="C521" s="10"/>
      <c r="D521" s="10"/>
      <c r="E521" s="10"/>
      <c r="F521" s="10"/>
      <c r="G521" s="10"/>
      <c r="H521" s="10"/>
      <c r="I521" s="10"/>
      <c r="J521" s="9"/>
      <c r="K521" s="9"/>
      <c r="L521" s="9"/>
      <c r="M521" s="9"/>
      <c r="N521" s="9"/>
    </row>
    <row r="522" spans="2:14" x14ac:dyDescent="0.3">
      <c r="B522" s="10"/>
      <c r="C522" s="10"/>
      <c r="D522" s="10"/>
      <c r="E522" s="10"/>
      <c r="F522" s="10"/>
      <c r="G522" s="10"/>
      <c r="H522" s="10"/>
      <c r="I522" s="10"/>
      <c r="J522" s="9"/>
      <c r="K522" s="9"/>
      <c r="L522" s="9"/>
      <c r="M522" s="9"/>
      <c r="N522" s="9"/>
    </row>
    <row r="523" spans="2:14" x14ac:dyDescent="0.3">
      <c r="B523" s="10"/>
      <c r="C523" s="10"/>
      <c r="D523" s="10"/>
      <c r="E523" s="10"/>
      <c r="F523" s="10"/>
      <c r="G523" s="10"/>
      <c r="H523" s="10"/>
      <c r="I523" s="10"/>
      <c r="J523" s="9"/>
      <c r="K523" s="9"/>
      <c r="L523" s="9"/>
      <c r="M523" s="9"/>
      <c r="N523" s="9"/>
    </row>
    <row r="524" spans="2:14" x14ac:dyDescent="0.3">
      <c r="B524" s="10"/>
      <c r="C524" s="10"/>
      <c r="D524" s="10"/>
      <c r="E524" s="10"/>
      <c r="F524" s="10"/>
      <c r="G524" s="10"/>
      <c r="H524" s="10"/>
      <c r="I524" s="10"/>
      <c r="J524" s="9"/>
      <c r="K524" s="9"/>
      <c r="L524" s="9"/>
      <c r="M524" s="9"/>
      <c r="N524" s="9"/>
    </row>
    <row r="525" spans="2:14" x14ac:dyDescent="0.3">
      <c r="B525" s="10"/>
      <c r="C525" s="10"/>
      <c r="D525" s="10"/>
      <c r="E525" s="10"/>
      <c r="F525" s="10"/>
      <c r="G525" s="10"/>
      <c r="H525" s="10"/>
      <c r="I525" s="10"/>
      <c r="J525" s="9"/>
      <c r="K525" s="9"/>
      <c r="L525" s="9"/>
      <c r="M525" s="9"/>
      <c r="N525" s="9"/>
    </row>
    <row r="526" spans="2:14" x14ac:dyDescent="0.3">
      <c r="B526" s="10"/>
      <c r="C526" s="10"/>
      <c r="D526" s="10"/>
      <c r="E526" s="10"/>
      <c r="F526" s="10"/>
      <c r="G526" s="10"/>
      <c r="H526" s="10"/>
      <c r="I526" s="10"/>
      <c r="J526" s="9"/>
      <c r="K526" s="9"/>
      <c r="L526" s="9"/>
      <c r="M526" s="9"/>
      <c r="N526" s="9"/>
    </row>
    <row r="527" spans="2:14" x14ac:dyDescent="0.3">
      <c r="B527" s="10"/>
      <c r="C527" s="10"/>
      <c r="D527" s="10"/>
      <c r="E527" s="10"/>
      <c r="F527" s="10"/>
      <c r="G527" s="10"/>
      <c r="H527" s="10"/>
      <c r="I527" s="10"/>
      <c r="J527" s="9"/>
      <c r="K527" s="9"/>
      <c r="L527" s="9"/>
      <c r="M527" s="9"/>
      <c r="N527" s="9"/>
    </row>
    <row r="528" spans="2:14" x14ac:dyDescent="0.3">
      <c r="B528" s="10"/>
      <c r="C528" s="10"/>
      <c r="D528" s="10"/>
      <c r="E528" s="10"/>
      <c r="F528" s="10"/>
      <c r="G528" s="10"/>
      <c r="H528" s="10"/>
      <c r="I528" s="10"/>
      <c r="J528" s="9"/>
      <c r="K528" s="9"/>
      <c r="L528" s="9"/>
      <c r="M528" s="9"/>
      <c r="N528" s="9"/>
    </row>
    <row r="529" spans="2:14" x14ac:dyDescent="0.3">
      <c r="B529" s="10"/>
      <c r="C529" s="10"/>
      <c r="D529" s="10"/>
      <c r="E529" s="10"/>
      <c r="F529" s="10"/>
      <c r="G529" s="10"/>
      <c r="H529" s="10"/>
      <c r="I529" s="10"/>
      <c r="J529" s="9"/>
      <c r="K529" s="9"/>
      <c r="L529" s="9"/>
      <c r="M529" s="9"/>
      <c r="N529" s="9"/>
    </row>
    <row r="530" spans="2:14" x14ac:dyDescent="0.3">
      <c r="B530" s="10"/>
      <c r="C530" s="10"/>
      <c r="D530" s="10"/>
      <c r="E530" s="10"/>
      <c r="F530" s="10"/>
      <c r="G530" s="10"/>
      <c r="H530" s="10"/>
      <c r="I530" s="10"/>
      <c r="J530" s="9"/>
      <c r="K530" s="9"/>
      <c r="L530" s="9"/>
      <c r="M530" s="9"/>
      <c r="N530" s="9"/>
    </row>
    <row r="531" spans="2:14" x14ac:dyDescent="0.3">
      <c r="B531" s="10"/>
      <c r="C531" s="10"/>
      <c r="D531" s="10"/>
      <c r="E531" s="10"/>
      <c r="F531" s="10"/>
      <c r="G531" s="10"/>
      <c r="H531" s="10"/>
      <c r="I531" s="10"/>
      <c r="J531" s="9"/>
      <c r="K531" s="9"/>
      <c r="L531" s="9"/>
      <c r="M531" s="9"/>
      <c r="N531" s="9"/>
    </row>
    <row r="532" spans="2:14" x14ac:dyDescent="0.3">
      <c r="B532" s="10"/>
      <c r="C532" s="10"/>
      <c r="D532" s="10"/>
      <c r="E532" s="10"/>
      <c r="F532" s="10"/>
      <c r="G532" s="10"/>
      <c r="H532" s="10"/>
      <c r="I532" s="10"/>
      <c r="J532" s="9"/>
      <c r="K532" s="9"/>
      <c r="L532" s="9"/>
      <c r="M532" s="9"/>
      <c r="N532" s="9"/>
    </row>
    <row r="533" spans="2:14" x14ac:dyDescent="0.3">
      <c r="B533" s="10"/>
      <c r="C533" s="10"/>
      <c r="D533" s="10"/>
      <c r="E533" s="10"/>
      <c r="F533" s="10"/>
      <c r="G533" s="10"/>
      <c r="H533" s="10"/>
      <c r="I533" s="10"/>
      <c r="J533" s="9"/>
      <c r="K533" s="9"/>
      <c r="L533" s="9"/>
      <c r="M533" s="9"/>
      <c r="N533" s="9"/>
    </row>
    <row r="534" spans="2:14" x14ac:dyDescent="0.3">
      <c r="B534" s="10"/>
      <c r="C534" s="10"/>
      <c r="D534" s="10"/>
      <c r="E534" s="10"/>
      <c r="F534" s="10"/>
      <c r="G534" s="10"/>
      <c r="H534" s="10"/>
      <c r="I534" s="10"/>
      <c r="J534" s="9"/>
      <c r="K534" s="9"/>
      <c r="L534" s="9"/>
      <c r="M534" s="9"/>
      <c r="N534" s="9"/>
    </row>
    <row r="535" spans="2:14" x14ac:dyDescent="0.3">
      <c r="B535" s="10"/>
      <c r="C535" s="10"/>
      <c r="D535" s="10"/>
      <c r="E535" s="10"/>
      <c r="F535" s="10"/>
      <c r="G535" s="10"/>
      <c r="H535" s="10"/>
      <c r="I535" s="10"/>
      <c r="J535" s="9"/>
      <c r="K535" s="9"/>
      <c r="L535" s="9"/>
      <c r="M535" s="9"/>
      <c r="N535" s="9"/>
    </row>
    <row r="536" spans="2:14" x14ac:dyDescent="0.3">
      <c r="B536" s="10"/>
      <c r="C536" s="10"/>
      <c r="D536" s="10"/>
      <c r="E536" s="10"/>
      <c r="F536" s="10"/>
      <c r="G536" s="10"/>
      <c r="H536" s="10"/>
      <c r="I536" s="10"/>
      <c r="J536" s="9"/>
      <c r="K536" s="9"/>
      <c r="L536" s="9"/>
      <c r="M536" s="9"/>
      <c r="N536" s="9"/>
    </row>
    <row r="537" spans="2:14" x14ac:dyDescent="0.3">
      <c r="B537" s="10"/>
      <c r="C537" s="10"/>
      <c r="D537" s="10"/>
      <c r="E537" s="10"/>
      <c r="F537" s="10"/>
      <c r="G537" s="10"/>
      <c r="H537" s="10"/>
      <c r="I537" s="10"/>
      <c r="J537" s="9"/>
      <c r="K537" s="9"/>
      <c r="L537" s="9"/>
      <c r="M537" s="9"/>
      <c r="N537" s="9"/>
    </row>
    <row r="538" spans="2:14" x14ac:dyDescent="0.3">
      <c r="B538" s="10"/>
      <c r="C538" s="10"/>
      <c r="D538" s="10"/>
      <c r="E538" s="10"/>
      <c r="F538" s="10"/>
      <c r="G538" s="10"/>
      <c r="H538" s="10"/>
      <c r="I538" s="10"/>
      <c r="J538" s="9"/>
      <c r="K538" s="9"/>
      <c r="L538" s="9"/>
      <c r="M538" s="9"/>
      <c r="N538" s="9"/>
    </row>
    <row r="539" spans="2:14" x14ac:dyDescent="0.3">
      <c r="B539" s="10"/>
      <c r="C539" s="10"/>
      <c r="D539" s="10"/>
      <c r="E539" s="10"/>
      <c r="F539" s="10"/>
      <c r="G539" s="10"/>
      <c r="H539" s="10"/>
      <c r="I539" s="10"/>
      <c r="J539" s="9"/>
      <c r="K539" s="9"/>
      <c r="L539" s="9"/>
      <c r="M539" s="9"/>
      <c r="N539" s="9"/>
    </row>
    <row r="540" spans="2:14" x14ac:dyDescent="0.3">
      <c r="B540" s="10"/>
      <c r="C540" s="10"/>
      <c r="D540" s="10"/>
      <c r="E540" s="10"/>
      <c r="F540" s="10"/>
      <c r="G540" s="10"/>
      <c r="H540" s="10"/>
      <c r="I540" s="10"/>
      <c r="J540" s="9"/>
      <c r="K540" s="9"/>
      <c r="L540" s="9"/>
      <c r="M540" s="9"/>
      <c r="N540" s="9"/>
    </row>
    <row r="541" spans="2:14" x14ac:dyDescent="0.3">
      <c r="B541" s="10"/>
      <c r="C541" s="10"/>
      <c r="D541" s="10"/>
      <c r="E541" s="10"/>
      <c r="F541" s="10"/>
      <c r="G541" s="10"/>
      <c r="H541" s="10"/>
      <c r="I541" s="10"/>
      <c r="J541" s="9"/>
      <c r="K541" s="9"/>
      <c r="L541" s="9"/>
      <c r="M541" s="9"/>
      <c r="N541" s="9"/>
    </row>
    <row r="542" spans="2:14" x14ac:dyDescent="0.3">
      <c r="B542" s="10"/>
      <c r="C542" s="10"/>
      <c r="D542" s="10"/>
      <c r="E542" s="10"/>
      <c r="F542" s="10"/>
      <c r="G542" s="10"/>
      <c r="H542" s="10"/>
      <c r="I542" s="10"/>
      <c r="J542" s="9"/>
      <c r="K542" s="9"/>
      <c r="L542" s="9"/>
      <c r="M542" s="9"/>
      <c r="N542" s="9"/>
    </row>
    <row r="543" spans="2:14" x14ac:dyDescent="0.3">
      <c r="B543" s="10"/>
      <c r="C543" s="10"/>
      <c r="D543" s="10"/>
      <c r="E543" s="10"/>
      <c r="F543" s="10"/>
      <c r="G543" s="10"/>
      <c r="H543" s="10"/>
      <c r="I543" s="10"/>
      <c r="J543" s="9"/>
      <c r="K543" s="9"/>
      <c r="L543" s="9"/>
      <c r="M543" s="9"/>
      <c r="N543" s="9"/>
    </row>
    <row r="544" spans="2:14" x14ac:dyDescent="0.3">
      <c r="B544" s="10"/>
      <c r="C544" s="10"/>
      <c r="D544" s="10"/>
      <c r="E544" s="10"/>
      <c r="F544" s="10"/>
      <c r="G544" s="10"/>
      <c r="H544" s="10"/>
      <c r="I544" s="10"/>
      <c r="J544" s="9"/>
      <c r="K544" s="9"/>
      <c r="L544" s="9"/>
      <c r="M544" s="9"/>
      <c r="N544" s="9"/>
    </row>
    <row r="545" spans="2:14" x14ac:dyDescent="0.3">
      <c r="B545" s="10"/>
      <c r="C545" s="10"/>
      <c r="D545" s="10"/>
      <c r="E545" s="10"/>
      <c r="F545" s="10"/>
      <c r="G545" s="10"/>
      <c r="H545" s="10"/>
      <c r="I545" s="10"/>
      <c r="J545" s="9"/>
      <c r="K545" s="9"/>
      <c r="L545" s="9"/>
      <c r="M545" s="9"/>
      <c r="N545" s="9"/>
    </row>
    <row r="546" spans="2:14" x14ac:dyDescent="0.3">
      <c r="B546" s="10"/>
      <c r="C546" s="10"/>
      <c r="D546" s="10"/>
      <c r="E546" s="10"/>
      <c r="F546" s="10"/>
      <c r="G546" s="10"/>
      <c r="H546" s="10"/>
      <c r="I546" s="10"/>
      <c r="J546" s="9"/>
      <c r="K546" s="9"/>
      <c r="L546" s="9"/>
      <c r="M546" s="9"/>
      <c r="N546" s="9"/>
    </row>
    <row r="547" spans="2:14" x14ac:dyDescent="0.3">
      <c r="B547" s="10"/>
      <c r="C547" s="10"/>
      <c r="D547" s="10"/>
      <c r="E547" s="10"/>
      <c r="F547" s="10"/>
      <c r="G547" s="10"/>
      <c r="H547" s="10"/>
      <c r="I547" s="10"/>
      <c r="J547" s="9"/>
      <c r="K547" s="9"/>
      <c r="L547" s="9"/>
      <c r="M547" s="9"/>
      <c r="N547" s="9"/>
    </row>
    <row r="548" spans="2:14" x14ac:dyDescent="0.3">
      <c r="B548" s="10"/>
      <c r="C548" s="10"/>
      <c r="D548" s="10"/>
      <c r="E548" s="10"/>
      <c r="F548" s="10"/>
      <c r="G548" s="10"/>
      <c r="H548" s="10"/>
      <c r="I548" s="10"/>
      <c r="J548" s="9"/>
      <c r="K548" s="9"/>
      <c r="L548" s="9"/>
      <c r="M548" s="9"/>
      <c r="N548" s="9"/>
    </row>
    <row r="549" spans="2:14" x14ac:dyDescent="0.3">
      <c r="B549" s="10"/>
      <c r="C549" s="10"/>
      <c r="D549" s="10"/>
      <c r="E549" s="10"/>
      <c r="F549" s="10"/>
      <c r="G549" s="10"/>
      <c r="H549" s="10"/>
      <c r="I549" s="10"/>
      <c r="J549" s="9"/>
      <c r="K549" s="9"/>
      <c r="L549" s="9"/>
      <c r="M549" s="9"/>
      <c r="N549" s="9"/>
    </row>
    <row r="550" spans="2:14" x14ac:dyDescent="0.3">
      <c r="B550" s="10"/>
      <c r="C550" s="10"/>
      <c r="D550" s="10"/>
      <c r="E550" s="10"/>
      <c r="F550" s="10"/>
      <c r="G550" s="10"/>
      <c r="H550" s="10"/>
      <c r="I550" s="10"/>
      <c r="J550" s="9"/>
      <c r="K550" s="9"/>
      <c r="L550" s="9"/>
      <c r="M550" s="9"/>
      <c r="N550" s="9"/>
    </row>
    <row r="551" spans="2:14" x14ac:dyDescent="0.3">
      <c r="B551" s="10"/>
      <c r="C551" s="10"/>
      <c r="D551" s="10"/>
      <c r="E551" s="10"/>
      <c r="F551" s="10"/>
      <c r="G551" s="10"/>
      <c r="H551" s="10"/>
      <c r="I551" s="10"/>
      <c r="J551" s="9"/>
      <c r="K551" s="9"/>
      <c r="L551" s="9"/>
      <c r="M551" s="9"/>
      <c r="N551" s="9"/>
    </row>
    <row r="552" spans="2:14" x14ac:dyDescent="0.3">
      <c r="B552" s="10"/>
      <c r="C552" s="10"/>
      <c r="D552" s="10"/>
      <c r="E552" s="10"/>
      <c r="F552" s="10"/>
      <c r="G552" s="10"/>
      <c r="H552" s="10"/>
      <c r="I552" s="10"/>
      <c r="J552" s="9"/>
      <c r="K552" s="9"/>
      <c r="L552" s="9"/>
      <c r="M552" s="9"/>
      <c r="N552" s="9"/>
    </row>
    <row r="553" spans="2:14" x14ac:dyDescent="0.3">
      <c r="B553" s="10"/>
      <c r="C553" s="10"/>
      <c r="D553" s="10"/>
      <c r="E553" s="10"/>
      <c r="F553" s="10"/>
      <c r="G553" s="10"/>
      <c r="H553" s="10"/>
      <c r="I553" s="10"/>
      <c r="J553" s="9"/>
      <c r="K553" s="9"/>
      <c r="L553" s="9"/>
      <c r="M553" s="9"/>
      <c r="N553" s="9"/>
    </row>
    <row r="554" spans="2:14" x14ac:dyDescent="0.3">
      <c r="B554" s="10"/>
      <c r="C554" s="10"/>
      <c r="D554" s="10"/>
      <c r="E554" s="10"/>
      <c r="F554" s="10"/>
      <c r="G554" s="10"/>
      <c r="H554" s="10"/>
      <c r="I554" s="10"/>
      <c r="J554" s="9"/>
      <c r="K554" s="9"/>
      <c r="L554" s="9"/>
      <c r="M554" s="9"/>
      <c r="N554" s="9"/>
    </row>
    <row r="555" spans="2:14" x14ac:dyDescent="0.3">
      <c r="B555" s="10"/>
      <c r="C555" s="10"/>
      <c r="D555" s="10"/>
      <c r="E555" s="10"/>
      <c r="F555" s="10"/>
      <c r="G555" s="10"/>
      <c r="H555" s="10"/>
      <c r="I555" s="10"/>
      <c r="J555" s="9"/>
      <c r="K555" s="9"/>
      <c r="L555" s="9"/>
      <c r="M555" s="9"/>
      <c r="N555" s="9"/>
    </row>
    <row r="556" spans="2:14" x14ac:dyDescent="0.3">
      <c r="B556" s="10"/>
      <c r="C556" s="10"/>
      <c r="D556" s="10"/>
      <c r="E556" s="10"/>
      <c r="F556" s="10"/>
      <c r="G556" s="10"/>
      <c r="H556" s="10"/>
      <c r="I556" s="10"/>
      <c r="J556" s="9"/>
      <c r="K556" s="9"/>
      <c r="L556" s="9"/>
      <c r="M556" s="9"/>
      <c r="N556" s="9"/>
    </row>
    <row r="557" spans="2:14" x14ac:dyDescent="0.3">
      <c r="B557" s="10"/>
      <c r="C557" s="10"/>
      <c r="D557" s="10"/>
      <c r="E557" s="10"/>
      <c r="F557" s="10"/>
      <c r="G557" s="10"/>
      <c r="H557" s="10"/>
      <c r="I557" s="10"/>
      <c r="J557" s="9"/>
      <c r="K557" s="9"/>
      <c r="L557" s="9"/>
      <c r="M557" s="9"/>
      <c r="N557" s="9"/>
    </row>
    <row r="558" spans="2:14" x14ac:dyDescent="0.3">
      <c r="B558" s="10"/>
      <c r="C558" s="10"/>
      <c r="D558" s="10"/>
      <c r="E558" s="10"/>
      <c r="F558" s="10"/>
      <c r="G558" s="10"/>
      <c r="H558" s="10"/>
      <c r="I558" s="10"/>
      <c r="J558" s="9"/>
      <c r="K558" s="9"/>
      <c r="L558" s="9"/>
      <c r="M558" s="9"/>
      <c r="N558" s="9"/>
    </row>
    <row r="559" spans="2:14" x14ac:dyDescent="0.3">
      <c r="B559" s="10"/>
      <c r="C559" s="10"/>
      <c r="D559" s="10"/>
      <c r="E559" s="10"/>
      <c r="F559" s="10"/>
      <c r="G559" s="10"/>
      <c r="H559" s="10"/>
      <c r="I559" s="10"/>
      <c r="J559" s="9"/>
      <c r="K559" s="9"/>
      <c r="L559" s="9"/>
      <c r="M559" s="9"/>
      <c r="N559" s="9"/>
    </row>
    <row r="560" spans="2:14" x14ac:dyDescent="0.3">
      <c r="B560" s="10"/>
      <c r="C560" s="10"/>
      <c r="D560" s="10"/>
      <c r="E560" s="10"/>
      <c r="F560" s="10"/>
      <c r="G560" s="10"/>
      <c r="H560" s="10"/>
      <c r="I560" s="10"/>
      <c r="J560" s="9"/>
      <c r="K560" s="9"/>
      <c r="L560" s="9"/>
      <c r="M560" s="9"/>
      <c r="N560" s="9"/>
    </row>
    <row r="561" spans="2:14" x14ac:dyDescent="0.3">
      <c r="B561" s="10"/>
      <c r="C561" s="10"/>
      <c r="D561" s="10"/>
      <c r="E561" s="10"/>
      <c r="F561" s="10"/>
      <c r="G561" s="10"/>
      <c r="H561" s="10"/>
      <c r="I561" s="10"/>
      <c r="J561" s="9"/>
      <c r="K561" s="9"/>
      <c r="L561" s="9"/>
      <c r="M561" s="9"/>
      <c r="N561" s="9"/>
    </row>
    <row r="562" spans="2:14" x14ac:dyDescent="0.3">
      <c r="B562" s="10"/>
      <c r="C562" s="10"/>
      <c r="D562" s="10"/>
      <c r="E562" s="10"/>
      <c r="F562" s="10"/>
      <c r="G562" s="10"/>
      <c r="H562" s="10"/>
      <c r="I562" s="10"/>
      <c r="J562" s="9"/>
      <c r="K562" s="9"/>
      <c r="L562" s="9"/>
      <c r="M562" s="9"/>
      <c r="N562" s="9"/>
    </row>
    <row r="563" spans="2:14" x14ac:dyDescent="0.3">
      <c r="B563" s="10"/>
      <c r="C563" s="10"/>
      <c r="D563" s="10"/>
      <c r="E563" s="10"/>
      <c r="F563" s="10"/>
      <c r="G563" s="10"/>
      <c r="H563" s="10"/>
      <c r="I563" s="10"/>
      <c r="J563" s="9"/>
      <c r="K563" s="9"/>
      <c r="L563" s="9"/>
      <c r="M563" s="9"/>
      <c r="N563" s="9"/>
    </row>
    <row r="564" spans="2:14" x14ac:dyDescent="0.3">
      <c r="B564" s="10"/>
      <c r="C564" s="10"/>
      <c r="D564" s="10"/>
      <c r="E564" s="10"/>
      <c r="F564" s="10"/>
      <c r="G564" s="10"/>
      <c r="H564" s="10"/>
      <c r="I564" s="10"/>
      <c r="J564" s="9"/>
      <c r="K564" s="9"/>
      <c r="L564" s="9"/>
      <c r="M564" s="9"/>
      <c r="N564" s="9"/>
    </row>
    <row r="565" spans="2:14" x14ac:dyDescent="0.3">
      <c r="B565" s="10"/>
      <c r="C565" s="10"/>
      <c r="D565" s="10"/>
      <c r="E565" s="10"/>
      <c r="F565" s="10"/>
      <c r="G565" s="10"/>
      <c r="H565" s="10"/>
      <c r="I565" s="10"/>
      <c r="J565" s="9"/>
      <c r="K565" s="9"/>
      <c r="L565" s="9"/>
      <c r="M565" s="9"/>
      <c r="N565" s="9"/>
    </row>
    <row r="566" spans="2:14" x14ac:dyDescent="0.3">
      <c r="B566" s="10"/>
      <c r="C566" s="10"/>
      <c r="D566" s="10"/>
      <c r="E566" s="10"/>
      <c r="F566" s="10"/>
      <c r="G566" s="10"/>
      <c r="H566" s="10"/>
      <c r="I566" s="10"/>
      <c r="J566" s="9"/>
      <c r="K566" s="9"/>
      <c r="L566" s="9"/>
      <c r="M566" s="9"/>
      <c r="N566" s="9"/>
    </row>
    <row r="567" spans="2:14" x14ac:dyDescent="0.3">
      <c r="B567" s="10"/>
      <c r="C567" s="10"/>
      <c r="D567" s="10"/>
      <c r="E567" s="10"/>
      <c r="F567" s="10"/>
      <c r="G567" s="10"/>
      <c r="H567" s="10"/>
      <c r="I567" s="10"/>
      <c r="J567" s="9"/>
      <c r="K567" s="9"/>
      <c r="L567" s="9"/>
      <c r="M567" s="9"/>
      <c r="N567" s="9"/>
    </row>
    <row r="568" spans="2:14" x14ac:dyDescent="0.3">
      <c r="B568" s="10"/>
      <c r="C568" s="10"/>
      <c r="D568" s="10"/>
      <c r="E568" s="10"/>
      <c r="F568" s="10"/>
      <c r="G568" s="10"/>
      <c r="H568" s="10"/>
      <c r="I568" s="10"/>
      <c r="J568" s="9"/>
      <c r="K568" s="9"/>
      <c r="L568" s="9"/>
      <c r="M568" s="9"/>
      <c r="N568" s="9"/>
    </row>
    <row r="569" spans="2:14" x14ac:dyDescent="0.3">
      <c r="B569" s="10"/>
      <c r="C569" s="10"/>
      <c r="D569" s="10"/>
      <c r="E569" s="10"/>
      <c r="F569" s="10"/>
      <c r="G569" s="10"/>
      <c r="H569" s="10"/>
      <c r="I569" s="10"/>
      <c r="J569" s="9"/>
      <c r="K569" s="9"/>
      <c r="L569" s="9"/>
      <c r="M569" s="9"/>
      <c r="N569" s="9"/>
    </row>
    <row r="570" spans="2:14" x14ac:dyDescent="0.3">
      <c r="B570" s="10"/>
      <c r="C570" s="10"/>
      <c r="D570" s="10"/>
      <c r="E570" s="10"/>
      <c r="F570" s="10"/>
      <c r="G570" s="10"/>
      <c r="H570" s="10"/>
      <c r="I570" s="10"/>
      <c r="J570" s="9"/>
      <c r="K570" s="9"/>
      <c r="L570" s="9"/>
      <c r="M570" s="9"/>
      <c r="N570" s="9"/>
    </row>
    <row r="571" spans="2:14" x14ac:dyDescent="0.3">
      <c r="B571" s="10"/>
      <c r="C571" s="10"/>
      <c r="D571" s="10"/>
      <c r="E571" s="10"/>
      <c r="F571" s="10"/>
      <c r="G571" s="10"/>
      <c r="H571" s="10"/>
      <c r="I571" s="10"/>
      <c r="J571" s="9"/>
      <c r="K571" s="9"/>
      <c r="L571" s="9"/>
      <c r="M571" s="9"/>
      <c r="N571" s="9"/>
    </row>
    <row r="572" spans="2:14" x14ac:dyDescent="0.3">
      <c r="B572" s="10"/>
      <c r="C572" s="10"/>
      <c r="D572" s="10"/>
      <c r="E572" s="10"/>
      <c r="F572" s="10"/>
      <c r="G572" s="10"/>
      <c r="H572" s="10"/>
      <c r="I572" s="10"/>
      <c r="J572" s="9"/>
      <c r="K572" s="9"/>
      <c r="L572" s="9"/>
      <c r="M572" s="9"/>
      <c r="N572" s="9"/>
    </row>
    <row r="573" spans="2:14" x14ac:dyDescent="0.3">
      <c r="B573" s="10"/>
      <c r="C573" s="10"/>
      <c r="D573" s="10"/>
      <c r="E573" s="10"/>
      <c r="F573" s="10"/>
      <c r="G573" s="10"/>
      <c r="H573" s="10"/>
      <c r="I573" s="10"/>
      <c r="J573" s="9"/>
      <c r="K573" s="9"/>
      <c r="L573" s="9"/>
      <c r="M573" s="9"/>
      <c r="N573" s="9"/>
    </row>
    <row r="574" spans="2:14" x14ac:dyDescent="0.3">
      <c r="B574" s="10"/>
      <c r="C574" s="10"/>
      <c r="D574" s="10"/>
      <c r="E574" s="10"/>
      <c r="F574" s="10"/>
      <c r="G574" s="10"/>
      <c r="H574" s="10"/>
      <c r="I574" s="10"/>
      <c r="J574" s="9"/>
      <c r="K574" s="9"/>
      <c r="L574" s="9"/>
      <c r="M574" s="9"/>
      <c r="N574" s="9"/>
    </row>
    <row r="575" spans="2:14" x14ac:dyDescent="0.3">
      <c r="B575" s="10"/>
      <c r="C575" s="10"/>
      <c r="D575" s="10"/>
      <c r="E575" s="10"/>
      <c r="F575" s="10"/>
      <c r="G575" s="10"/>
      <c r="H575" s="10"/>
      <c r="I575" s="10"/>
      <c r="J575" s="9"/>
      <c r="K575" s="9"/>
      <c r="L575" s="9"/>
      <c r="M575" s="9"/>
      <c r="N575" s="9"/>
    </row>
    <row r="576" spans="2:14" x14ac:dyDescent="0.3">
      <c r="B576" s="10"/>
      <c r="C576" s="10"/>
      <c r="D576" s="10"/>
      <c r="E576" s="10"/>
      <c r="F576" s="10"/>
      <c r="G576" s="10"/>
      <c r="H576" s="10"/>
      <c r="I576" s="10"/>
      <c r="J576" s="9"/>
      <c r="K576" s="9"/>
      <c r="L576" s="9"/>
      <c r="M576" s="9"/>
      <c r="N576" s="9"/>
    </row>
    <row r="577" spans="2:14" x14ac:dyDescent="0.3">
      <c r="B577" s="10"/>
      <c r="C577" s="10"/>
      <c r="D577" s="10"/>
      <c r="E577" s="10"/>
      <c r="F577" s="10"/>
      <c r="G577" s="10"/>
      <c r="H577" s="10"/>
      <c r="I577" s="10"/>
      <c r="J577" s="9"/>
      <c r="K577" s="9"/>
      <c r="L577" s="9"/>
      <c r="M577" s="9"/>
      <c r="N577" s="9"/>
    </row>
    <row r="578" spans="2:14" x14ac:dyDescent="0.3">
      <c r="B578" s="10"/>
      <c r="C578" s="10"/>
      <c r="D578" s="10"/>
      <c r="E578" s="10"/>
      <c r="F578" s="10"/>
      <c r="G578" s="10"/>
      <c r="H578" s="10"/>
      <c r="I578" s="10"/>
      <c r="J578" s="9"/>
      <c r="K578" s="9"/>
      <c r="L578" s="9"/>
      <c r="M578" s="9"/>
      <c r="N578" s="9"/>
    </row>
    <row r="579" spans="2:14" x14ac:dyDescent="0.3">
      <c r="B579" s="10"/>
      <c r="C579" s="10"/>
      <c r="D579" s="10"/>
      <c r="E579" s="10"/>
      <c r="F579" s="10"/>
      <c r="G579" s="10"/>
      <c r="H579" s="10"/>
      <c r="I579" s="10"/>
      <c r="J579" s="9"/>
      <c r="K579" s="9"/>
      <c r="L579" s="9"/>
      <c r="M579" s="9"/>
      <c r="N579" s="9"/>
    </row>
    <row r="580" spans="2:14" x14ac:dyDescent="0.3">
      <c r="B580" s="10"/>
      <c r="C580" s="10"/>
      <c r="D580" s="10"/>
      <c r="E580" s="10"/>
      <c r="F580" s="10"/>
      <c r="G580" s="10"/>
      <c r="H580" s="10"/>
      <c r="I580" s="10"/>
      <c r="J580" s="9"/>
      <c r="K580" s="9"/>
      <c r="L580" s="9"/>
      <c r="M580" s="9"/>
      <c r="N580" s="9"/>
    </row>
    <row r="581" spans="2:14" x14ac:dyDescent="0.3">
      <c r="B581" s="10"/>
      <c r="C581" s="10"/>
      <c r="D581" s="10"/>
      <c r="E581" s="10"/>
      <c r="F581" s="10"/>
      <c r="G581" s="10"/>
      <c r="H581" s="10"/>
      <c r="I581" s="10"/>
      <c r="J581" s="9"/>
      <c r="K581" s="9"/>
      <c r="L581" s="9"/>
      <c r="M581" s="9"/>
      <c r="N581" s="9"/>
    </row>
    <row r="582" spans="2:14" x14ac:dyDescent="0.3">
      <c r="B582" s="10"/>
      <c r="C582" s="10"/>
      <c r="D582" s="10"/>
      <c r="E582" s="10"/>
      <c r="F582" s="10"/>
      <c r="G582" s="10"/>
      <c r="H582" s="10"/>
      <c r="I582" s="10"/>
      <c r="J582" s="9"/>
      <c r="K582" s="9"/>
      <c r="L582" s="9"/>
      <c r="M582" s="9"/>
      <c r="N582" s="9"/>
    </row>
    <row r="583" spans="2:14" x14ac:dyDescent="0.3">
      <c r="B583" s="10"/>
      <c r="C583" s="10"/>
      <c r="D583" s="10"/>
      <c r="E583" s="10"/>
      <c r="F583" s="10"/>
      <c r="G583" s="10"/>
      <c r="H583" s="10"/>
      <c r="I583" s="10"/>
      <c r="J583" s="9"/>
      <c r="K583" s="9"/>
      <c r="L583" s="9"/>
      <c r="M583" s="9"/>
      <c r="N583" s="9"/>
    </row>
    <row r="584" spans="2:14" x14ac:dyDescent="0.3">
      <c r="B584" s="10"/>
      <c r="C584" s="10"/>
      <c r="D584" s="10"/>
      <c r="E584" s="10"/>
      <c r="F584" s="10"/>
      <c r="G584" s="10"/>
      <c r="H584" s="10"/>
      <c r="I584" s="10"/>
      <c r="J584" s="9"/>
      <c r="K584" s="9"/>
      <c r="L584" s="9"/>
      <c r="M584" s="9"/>
      <c r="N584" s="9"/>
    </row>
    <row r="585" spans="2:14" x14ac:dyDescent="0.3">
      <c r="B585" s="10"/>
      <c r="C585" s="10"/>
      <c r="D585" s="10"/>
      <c r="E585" s="10"/>
      <c r="F585" s="10"/>
      <c r="G585" s="10"/>
      <c r="H585" s="10"/>
      <c r="I585" s="10"/>
      <c r="J585" s="9"/>
      <c r="K585" s="9"/>
      <c r="L585" s="9"/>
      <c r="M585" s="9"/>
      <c r="N585" s="9"/>
    </row>
    <row r="586" spans="2:14" x14ac:dyDescent="0.3">
      <c r="B586" s="10"/>
      <c r="C586" s="10"/>
      <c r="D586" s="10"/>
      <c r="E586" s="10"/>
      <c r="F586" s="10"/>
      <c r="G586" s="10"/>
      <c r="H586" s="10"/>
      <c r="I586" s="10"/>
      <c r="J586" s="9"/>
      <c r="K586" s="9"/>
      <c r="L586" s="9"/>
      <c r="M586" s="9"/>
      <c r="N586" s="9"/>
    </row>
    <row r="587" spans="2:14" x14ac:dyDescent="0.3">
      <c r="B587" s="10"/>
      <c r="C587" s="10"/>
      <c r="D587" s="10"/>
      <c r="E587" s="10"/>
      <c r="F587" s="10"/>
      <c r="G587" s="10"/>
      <c r="H587" s="10"/>
      <c r="I587" s="10"/>
      <c r="J587" s="9"/>
      <c r="K587" s="9"/>
      <c r="L587" s="9"/>
      <c r="M587" s="9"/>
      <c r="N587" s="9"/>
    </row>
    <row r="588" spans="2:14" x14ac:dyDescent="0.3">
      <c r="B588" s="10"/>
      <c r="C588" s="10"/>
      <c r="D588" s="10"/>
      <c r="E588" s="10"/>
      <c r="F588" s="10"/>
      <c r="G588" s="10"/>
      <c r="H588" s="10"/>
      <c r="I588" s="10"/>
      <c r="J588" s="9"/>
      <c r="K588" s="9"/>
      <c r="L588" s="9"/>
      <c r="M588" s="9"/>
      <c r="N588" s="9"/>
    </row>
    <row r="589" spans="2:14" x14ac:dyDescent="0.3">
      <c r="B589" s="10"/>
      <c r="C589" s="10"/>
      <c r="D589" s="10"/>
      <c r="E589" s="10"/>
      <c r="F589" s="10"/>
      <c r="G589" s="10"/>
      <c r="H589" s="10"/>
      <c r="I589" s="10"/>
      <c r="J589" s="9"/>
      <c r="K589" s="9"/>
      <c r="L589" s="9"/>
      <c r="M589" s="9"/>
      <c r="N589" s="9"/>
    </row>
    <row r="590" spans="2:14" x14ac:dyDescent="0.3">
      <c r="B590" s="8"/>
      <c r="C590" s="8"/>
      <c r="D590" s="8"/>
      <c r="E590" s="8"/>
      <c r="F590" s="8"/>
      <c r="G590" s="8"/>
      <c r="H590" s="8"/>
      <c r="I590" s="7"/>
      <c r="J590" s="6"/>
      <c r="K590" s="5"/>
      <c r="L590" s="5"/>
      <c r="M590" s="5"/>
      <c r="N590" s="5"/>
    </row>
  </sheetData>
  <mergeCells count="67">
    <mergeCell ref="I8:J8"/>
    <mergeCell ref="C6:D7"/>
    <mergeCell ref="E6:F7"/>
    <mergeCell ref="G6:H7"/>
    <mergeCell ref="D17:O17"/>
    <mergeCell ref="B10:O10"/>
    <mergeCell ref="D65:I69"/>
    <mergeCell ref="D40:O41"/>
    <mergeCell ref="D44:O48"/>
    <mergeCell ref="J51:O55"/>
    <mergeCell ref="D49:O49"/>
    <mergeCell ref="D50:O50"/>
    <mergeCell ref="B42:O43"/>
    <mergeCell ref="D56:O56"/>
    <mergeCell ref="D57:O57"/>
    <mergeCell ref="D62:O62"/>
    <mergeCell ref="D63:O63"/>
    <mergeCell ref="D64:O64"/>
    <mergeCell ref="D58:O61"/>
    <mergeCell ref="B2:O2"/>
    <mergeCell ref="B3:O3"/>
    <mergeCell ref="B4:O4"/>
    <mergeCell ref="B5:O5"/>
    <mergeCell ref="I6:L6"/>
    <mergeCell ref="M6:N9"/>
    <mergeCell ref="O6:O9"/>
    <mergeCell ref="I7:J7"/>
    <mergeCell ref="B6:B7"/>
    <mergeCell ref="K8:L8"/>
    <mergeCell ref="I9:J9"/>
    <mergeCell ref="K9:L9"/>
    <mergeCell ref="C8:D8"/>
    <mergeCell ref="E8:F8"/>
    <mergeCell ref="G8:H8"/>
    <mergeCell ref="K7:L7"/>
    <mergeCell ref="D39:O39"/>
    <mergeCell ref="D26:O30"/>
    <mergeCell ref="D33:I37"/>
    <mergeCell ref="B11:C11"/>
    <mergeCell ref="D12:O16"/>
    <mergeCell ref="D24:O24"/>
    <mergeCell ref="D25:O25"/>
    <mergeCell ref="D31:O31"/>
    <mergeCell ref="D32:O32"/>
    <mergeCell ref="D38:O38"/>
    <mergeCell ref="J19:O23"/>
    <mergeCell ref="D18:O18"/>
    <mergeCell ref="D70:O70"/>
    <mergeCell ref="D72:O73"/>
    <mergeCell ref="J79:O83"/>
    <mergeCell ref="D86:O90"/>
    <mergeCell ref="D71:O71"/>
    <mergeCell ref="D77:O77"/>
    <mergeCell ref="D78:O78"/>
    <mergeCell ref="D84:O84"/>
    <mergeCell ref="D74:O76"/>
    <mergeCell ref="B105:O106"/>
    <mergeCell ref="D85:O85"/>
    <mergeCell ref="D91:O91"/>
    <mergeCell ref="D92:O92"/>
    <mergeCell ref="D98:O98"/>
    <mergeCell ref="D99:O99"/>
    <mergeCell ref="D100:O103"/>
    <mergeCell ref="D94:O94"/>
    <mergeCell ref="D95:I97"/>
    <mergeCell ref="D93:O93"/>
    <mergeCell ref="D104:I104"/>
  </mergeCells>
  <conditionalFormatting sqref="G19:I19">
    <cfRule type="expression" dxfId="43" priority="23" stopIfTrue="1">
      <formula>NOT(MONTH(G19)=$A$46)</formula>
    </cfRule>
    <cfRule type="expression" dxfId="42" priority="24" stopIfTrue="1">
      <formula>MATCH(G19,_xlnm.Print_Area,0)&gt;0</formula>
    </cfRule>
  </conditionalFormatting>
  <conditionalFormatting sqref="G21:I21">
    <cfRule type="expression" dxfId="41" priority="21" stopIfTrue="1">
      <formula>NOT(MONTH(G21)=$A$46)</formula>
    </cfRule>
    <cfRule type="expression" dxfId="40" priority="22" stopIfTrue="1">
      <formula>MATCH(G21,_xlnm.Print_Area,0)&gt;0</formula>
    </cfRule>
  </conditionalFormatting>
  <conditionalFormatting sqref="G23:I23">
    <cfRule type="expression" dxfId="39" priority="19" stopIfTrue="1">
      <formula>NOT(MONTH(G23)=$A$46)</formula>
    </cfRule>
    <cfRule type="expression" dxfId="38" priority="20" stopIfTrue="1">
      <formula>MATCH(G23,_xlnm.Print_Area,0)&gt;0</formula>
    </cfRule>
  </conditionalFormatting>
  <conditionalFormatting sqref="G55:I55">
    <cfRule type="expression" dxfId="37" priority="11" stopIfTrue="1">
      <formula>NOT(MONTH(G55)=$A$46)</formula>
    </cfRule>
    <cfRule type="expression" dxfId="36" priority="12" stopIfTrue="1">
      <formula>MATCH(G55,_xlnm.Print_Area,0)&gt;0</formula>
    </cfRule>
  </conditionalFormatting>
  <conditionalFormatting sqref="H51:I52">
    <cfRule type="expression" dxfId="35" priority="1" stopIfTrue="1">
      <formula>NOT(MONTH(H51)=$A$46)</formula>
    </cfRule>
    <cfRule type="expression" dxfId="34" priority="2" stopIfTrue="1">
      <formula>MATCH(H51,_xlnm.Print_Area,0)&gt;0</formula>
    </cfRule>
  </conditionalFormatting>
  <conditionalFormatting sqref="M37:N37">
    <cfRule type="expression" dxfId="33" priority="13" stopIfTrue="1">
      <formula>NOT(MONTH(M37)=$A$46)</formula>
    </cfRule>
    <cfRule type="expression" dxfId="32" priority="14" stopIfTrue="1">
      <formula>MATCH(M37,_xlnm.Print_Area,0)&gt;0</formula>
    </cfRule>
  </conditionalFormatting>
  <conditionalFormatting sqref="M33:O33">
    <cfRule type="expression" dxfId="31" priority="17" stopIfTrue="1">
      <formula>NOT(MONTH(M33)=$A$46)</formula>
    </cfRule>
    <cfRule type="expression" dxfId="30" priority="18" stopIfTrue="1">
      <formula>MATCH(M33,_xlnm.Print_Area,0)&gt;0</formula>
    </cfRule>
  </conditionalFormatting>
  <conditionalFormatting sqref="M35:O35">
    <cfRule type="expression" dxfId="29" priority="15" stopIfTrue="1">
      <formula>NOT(MONTH(M35)=$A$46)</formula>
    </cfRule>
    <cfRule type="expression" dxfId="28" priority="16" stopIfTrue="1">
      <formula>MATCH(M35,_xlnm.Print_Area,0)&gt;0</formula>
    </cfRule>
  </conditionalFormatting>
  <conditionalFormatting sqref="M65:O69">
    <cfRule type="expression" dxfId="27" priority="9" stopIfTrue="1">
      <formula>NOT(MONTH(M65)=$A$46)</formula>
    </cfRule>
    <cfRule type="expression" dxfId="26" priority="10" stopIfTrue="1">
      <formula>MATCH(M65,_xlnm.Print_Area,0)&gt;0</formula>
    </cfRule>
  </conditionalFormatting>
  <conditionalFormatting sqref="M95:O97">
    <cfRule type="expression" dxfId="25" priority="3" stopIfTrue="1">
      <formula>NOT(MONTH(M95)=$A$46)</formula>
    </cfRule>
    <cfRule type="expression" dxfId="24" priority="4" stopIfTrue="1">
      <formula>MATCH(M95,_xlnm.Print_Area,0)&gt;0</formula>
    </cfRule>
  </conditionalFormatting>
  <conditionalFormatting sqref="M104:O104">
    <cfRule type="expression" dxfId="23" priority="7" stopIfTrue="1">
      <formula>NOT(MONTH(M104)=$A$46)</formula>
    </cfRule>
    <cfRule type="expression" dxfId="22" priority="8" stopIfTrue="1">
      <formula>MATCH(M104,_xlnm.Print_Area,0)&gt;0</formula>
    </cfRule>
  </conditionalFormatting>
  <conditionalFormatting sqref="Q15">
    <cfRule type="expression" dxfId="21" priority="27" stopIfTrue="1">
      <formula>NOT(MONTH(Q15)=$A$46)</formula>
    </cfRule>
    <cfRule type="expression" dxfId="20" priority="28" stopIfTrue="1">
      <formula>MATCH(Q15,_xlnm.Print_Area,0)&gt;0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BA89-905A-A54B-A1F6-84570D523B7D}">
  <sheetPr>
    <tabColor rgb="FFFFFF00"/>
  </sheetPr>
  <dimension ref="B1:S590"/>
  <sheetViews>
    <sheetView zoomScale="83" zoomScaleNormal="83" zoomScalePageLayoutView="110" workbookViewId="0"/>
  </sheetViews>
  <sheetFormatPr defaultColWidth="8.81640625" defaultRowHeight="12.5" x14ac:dyDescent="0.25"/>
  <cols>
    <col min="2" max="8" width="15.81640625" style="4" customWidth="1"/>
    <col min="9" max="9" width="15.81640625" style="3" customWidth="1"/>
    <col min="10" max="10" width="15.81640625" style="2" customWidth="1"/>
    <col min="11" max="14" width="15.81640625" style="1" customWidth="1"/>
    <col min="15" max="15" width="14.81640625" customWidth="1"/>
    <col min="16" max="16" width="14" customWidth="1"/>
    <col min="17" max="19" width="15.81640625" customWidth="1"/>
  </cols>
  <sheetData>
    <row r="1" spans="2:19" ht="13.5" thickBot="1" x14ac:dyDescent="0.35">
      <c r="B1" s="10"/>
      <c r="C1" s="10"/>
      <c r="D1" s="10"/>
      <c r="E1" s="10"/>
      <c r="F1" s="10"/>
      <c r="G1" s="10"/>
      <c r="H1" s="10"/>
      <c r="I1" s="10"/>
      <c r="J1" s="9"/>
      <c r="K1" s="9"/>
      <c r="L1" s="9"/>
      <c r="M1" s="9"/>
      <c r="N1" s="9"/>
      <c r="Q1" s="89"/>
      <c r="R1" s="89"/>
      <c r="S1" s="89"/>
    </row>
    <row r="2" spans="2:19" ht="25" customHeight="1" x14ac:dyDescent="0.25">
      <c r="B2" s="127" t="s">
        <v>91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9"/>
    </row>
    <row r="3" spans="2:19" ht="25" customHeight="1" x14ac:dyDescent="0.25">
      <c r="B3" s="130" t="s">
        <v>61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</row>
    <row r="4" spans="2:19" ht="25" customHeight="1" thickBot="1" x14ac:dyDescent="0.3">
      <c r="B4" s="133" t="s">
        <v>60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/>
    </row>
    <row r="5" spans="2:19" ht="30" customHeight="1" thickBot="1" x14ac:dyDescent="0.3">
      <c r="B5" s="136" t="s">
        <v>87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8"/>
    </row>
    <row r="6" spans="2:19" ht="30" customHeight="1" x14ac:dyDescent="0.25">
      <c r="B6" s="154" t="s">
        <v>58</v>
      </c>
      <c r="C6" s="168" t="s">
        <v>57</v>
      </c>
      <c r="D6" s="169"/>
      <c r="E6" s="172" t="s">
        <v>56</v>
      </c>
      <c r="F6" s="173"/>
      <c r="G6" s="176" t="s">
        <v>55</v>
      </c>
      <c r="H6" s="177"/>
      <c r="I6" s="145" t="s">
        <v>54</v>
      </c>
      <c r="J6" s="146"/>
      <c r="K6" s="146"/>
      <c r="L6" s="147"/>
      <c r="M6" s="139" t="s">
        <v>53</v>
      </c>
      <c r="N6" s="140"/>
      <c r="O6" s="163" t="s">
        <v>52</v>
      </c>
    </row>
    <row r="7" spans="2:19" ht="30" customHeight="1" x14ac:dyDescent="0.25">
      <c r="B7" s="155"/>
      <c r="C7" s="170"/>
      <c r="D7" s="171"/>
      <c r="E7" s="174"/>
      <c r="F7" s="175"/>
      <c r="G7" s="178"/>
      <c r="H7" s="179"/>
      <c r="I7" s="148" t="s">
        <v>51</v>
      </c>
      <c r="J7" s="149"/>
      <c r="K7" s="156" t="s">
        <v>50</v>
      </c>
      <c r="L7" s="157"/>
      <c r="M7" s="141"/>
      <c r="N7" s="142"/>
      <c r="O7" s="164"/>
    </row>
    <row r="8" spans="2:19" ht="30" customHeight="1" x14ac:dyDescent="0.25">
      <c r="B8" s="29" t="s">
        <v>49</v>
      </c>
      <c r="C8" s="166" t="s">
        <v>79</v>
      </c>
      <c r="D8" s="167"/>
      <c r="E8" s="166" t="s">
        <v>80</v>
      </c>
      <c r="F8" s="167"/>
      <c r="G8" s="166" t="s">
        <v>81</v>
      </c>
      <c r="H8" s="167"/>
      <c r="I8" s="150" t="s">
        <v>46</v>
      </c>
      <c r="J8" s="151"/>
      <c r="K8" s="150" t="s">
        <v>45</v>
      </c>
      <c r="L8" s="151"/>
      <c r="M8" s="141"/>
      <c r="N8" s="142"/>
      <c r="O8" s="164"/>
    </row>
    <row r="9" spans="2:19" ht="30" customHeight="1" thickBot="1" x14ac:dyDescent="0.3">
      <c r="B9" s="30" t="s">
        <v>44</v>
      </c>
      <c r="C9" s="31" t="s">
        <v>43</v>
      </c>
      <c r="D9" s="32" t="s">
        <v>42</v>
      </c>
      <c r="E9" s="31" t="s">
        <v>41</v>
      </c>
      <c r="F9" s="32" t="s">
        <v>39</v>
      </c>
      <c r="G9" s="31" t="s">
        <v>40</v>
      </c>
      <c r="H9" s="32" t="s">
        <v>39</v>
      </c>
      <c r="I9" s="152" t="s">
        <v>38</v>
      </c>
      <c r="J9" s="153"/>
      <c r="K9" s="152" t="s">
        <v>37</v>
      </c>
      <c r="L9" s="153"/>
      <c r="M9" s="143"/>
      <c r="N9" s="144"/>
      <c r="O9" s="165"/>
      <c r="S9" s="25"/>
    </row>
    <row r="10" spans="2:19" ht="30" customHeight="1" thickBot="1" x14ac:dyDescent="0.3">
      <c r="B10" s="187" t="s">
        <v>93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9"/>
      <c r="Q10" s="50" t="s">
        <v>92</v>
      </c>
      <c r="R10" s="44" t="s">
        <v>35</v>
      </c>
      <c r="S10" s="45" t="s">
        <v>34</v>
      </c>
    </row>
    <row r="11" spans="2:19" ht="25" customHeight="1" thickBot="1" x14ac:dyDescent="0.3">
      <c r="B11" s="190" t="s">
        <v>33</v>
      </c>
      <c r="C11" s="191"/>
      <c r="D11" s="24" t="s">
        <v>32</v>
      </c>
      <c r="E11" s="24" t="s">
        <v>31</v>
      </c>
      <c r="F11" s="24" t="s">
        <v>30</v>
      </c>
      <c r="G11" s="24" t="s">
        <v>29</v>
      </c>
      <c r="H11" s="24" t="s">
        <v>28</v>
      </c>
      <c r="I11" s="24" t="s">
        <v>27</v>
      </c>
      <c r="J11" s="24" t="s">
        <v>26</v>
      </c>
      <c r="K11" s="24" t="s">
        <v>25</v>
      </c>
      <c r="L11" s="24" t="s">
        <v>24</v>
      </c>
      <c r="M11" s="24" t="s">
        <v>23</v>
      </c>
      <c r="N11" s="24" t="s">
        <v>22</v>
      </c>
      <c r="O11" s="23" t="s">
        <v>21</v>
      </c>
      <c r="Q11" s="22" t="s">
        <v>20</v>
      </c>
      <c r="R11" s="46">
        <v>36</v>
      </c>
      <c r="S11" s="47">
        <f>COUNTIF($B$12:$O$106,"Anatomia II D")</f>
        <v>36</v>
      </c>
    </row>
    <row r="12" spans="2:19" ht="25" customHeight="1" x14ac:dyDescent="0.25">
      <c r="B12" s="33" t="s">
        <v>8</v>
      </c>
      <c r="C12" s="34">
        <v>46083</v>
      </c>
      <c r="D12" s="162" t="s">
        <v>7</v>
      </c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1"/>
      <c r="Q12" s="21" t="s">
        <v>19</v>
      </c>
      <c r="R12" s="46">
        <v>65</v>
      </c>
      <c r="S12" s="47">
        <f>COUNTIF($B$12:$O$106,"Fisiologia I D")</f>
        <v>65</v>
      </c>
    </row>
    <row r="13" spans="2:19" ht="25" customHeight="1" x14ac:dyDescent="0.25">
      <c r="B13" s="11" t="s">
        <v>6</v>
      </c>
      <c r="C13" s="35">
        <v>46084</v>
      </c>
      <c r="D13" s="122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4"/>
      <c r="Q13" s="20" t="s">
        <v>18</v>
      </c>
      <c r="R13" s="46">
        <v>51</v>
      </c>
      <c r="S13" s="47">
        <f>COUNTIF($B$12:$O$106,"Patologia D")</f>
        <v>51</v>
      </c>
    </row>
    <row r="14" spans="2:19" ht="25" customHeight="1" x14ac:dyDescent="0.25">
      <c r="B14" s="11" t="s">
        <v>5</v>
      </c>
      <c r="C14" s="35">
        <v>46085</v>
      </c>
      <c r="D14" s="122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Q14" s="19" t="s">
        <v>17</v>
      </c>
      <c r="R14" s="46">
        <v>14</v>
      </c>
      <c r="S14" s="47">
        <f>COUNTIF($B$12:$O$107,"Bioetica D")</f>
        <v>14</v>
      </c>
    </row>
    <row r="15" spans="2:19" ht="25" customHeight="1" thickBot="1" x14ac:dyDescent="0.3">
      <c r="B15" s="11" t="s">
        <v>4</v>
      </c>
      <c r="C15" s="35">
        <v>46086</v>
      </c>
      <c r="D15" s="122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4"/>
      <c r="Q15" s="43" t="s">
        <v>16</v>
      </c>
      <c r="R15" s="48">
        <v>7</v>
      </c>
      <c r="S15" s="49">
        <f>COUNTIF($B$12:$O$106,"Psicol. Gen. D")</f>
        <v>7</v>
      </c>
    </row>
    <row r="16" spans="2:19" ht="25" customHeight="1" x14ac:dyDescent="0.25">
      <c r="B16" s="11" t="s">
        <v>1</v>
      </c>
      <c r="C16" s="35">
        <v>46087</v>
      </c>
      <c r="D16" s="122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4"/>
    </row>
    <row r="17" spans="2:15" ht="25" customHeight="1" x14ac:dyDescent="0.25">
      <c r="B17" s="15" t="s">
        <v>10</v>
      </c>
      <c r="C17" s="16">
        <v>46088</v>
      </c>
      <c r="D17" s="192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4"/>
    </row>
    <row r="18" spans="2:15" ht="25" customHeight="1" x14ac:dyDescent="0.25">
      <c r="B18" s="15" t="s">
        <v>9</v>
      </c>
      <c r="C18" s="16">
        <v>46089</v>
      </c>
      <c r="D18" s="192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4"/>
    </row>
    <row r="19" spans="2:15" ht="25" customHeight="1" x14ac:dyDescent="0.25">
      <c r="B19" s="11" t="s">
        <v>8</v>
      </c>
      <c r="C19" s="35">
        <v>46090</v>
      </c>
      <c r="D19" s="125" t="s">
        <v>7</v>
      </c>
      <c r="E19" s="117"/>
      <c r="F19" s="117"/>
      <c r="G19" s="117"/>
      <c r="H19" s="117"/>
      <c r="I19" s="117"/>
      <c r="J19" s="12" t="s">
        <v>82</v>
      </c>
      <c r="K19" s="12" t="s">
        <v>82</v>
      </c>
      <c r="L19" s="12" t="s">
        <v>82</v>
      </c>
      <c r="M19" s="37" t="s">
        <v>83</v>
      </c>
      <c r="N19" s="37" t="s">
        <v>83</v>
      </c>
      <c r="O19" s="87" t="s">
        <v>83</v>
      </c>
    </row>
    <row r="20" spans="2:15" ht="25" customHeight="1" x14ac:dyDescent="0.25">
      <c r="B20" s="11" t="s">
        <v>6</v>
      </c>
      <c r="C20" s="35">
        <v>46091</v>
      </c>
      <c r="D20" s="125"/>
      <c r="E20" s="117"/>
      <c r="F20" s="117"/>
      <c r="G20" s="117"/>
      <c r="H20" s="117"/>
      <c r="I20" s="117"/>
      <c r="J20" s="74" t="s">
        <v>84</v>
      </c>
      <c r="K20" s="74" t="s">
        <v>84</v>
      </c>
      <c r="L20" s="12" t="s">
        <v>82</v>
      </c>
      <c r="M20" s="12" t="s">
        <v>82</v>
      </c>
      <c r="N20" s="12" t="s">
        <v>82</v>
      </c>
      <c r="O20" s="88" t="s">
        <v>82</v>
      </c>
    </row>
    <row r="21" spans="2:15" ht="25" customHeight="1" x14ac:dyDescent="0.25">
      <c r="B21" s="11" t="s">
        <v>5</v>
      </c>
      <c r="C21" s="35">
        <v>46092</v>
      </c>
      <c r="D21" s="125"/>
      <c r="E21" s="117"/>
      <c r="F21" s="117"/>
      <c r="G21" s="117"/>
      <c r="H21" s="117"/>
      <c r="I21" s="117"/>
      <c r="J21" s="12" t="s">
        <v>82</v>
      </c>
      <c r="K21" s="12" t="s">
        <v>82</v>
      </c>
      <c r="L21" s="12" t="s">
        <v>82</v>
      </c>
      <c r="M21" s="37" t="s">
        <v>83</v>
      </c>
      <c r="N21" s="37" t="s">
        <v>83</v>
      </c>
      <c r="O21" s="87" t="s">
        <v>83</v>
      </c>
    </row>
    <row r="22" spans="2:15" ht="25" customHeight="1" x14ac:dyDescent="0.25">
      <c r="B22" s="11" t="s">
        <v>4</v>
      </c>
      <c r="C22" s="35">
        <v>46093</v>
      </c>
      <c r="D22" s="125"/>
      <c r="E22" s="117"/>
      <c r="F22" s="117"/>
      <c r="G22" s="117"/>
      <c r="H22" s="117"/>
      <c r="I22" s="117"/>
      <c r="J22" s="74" t="s">
        <v>84</v>
      </c>
      <c r="K22" s="74" t="s">
        <v>84</v>
      </c>
      <c r="L22" s="12" t="s">
        <v>82</v>
      </c>
      <c r="M22" s="12" t="s">
        <v>82</v>
      </c>
      <c r="N22" s="12" t="s">
        <v>82</v>
      </c>
      <c r="O22" s="88" t="s">
        <v>82</v>
      </c>
    </row>
    <row r="23" spans="2:15" ht="25" customHeight="1" x14ac:dyDescent="0.25">
      <c r="B23" s="11" t="s">
        <v>1</v>
      </c>
      <c r="C23" s="35">
        <v>46094</v>
      </c>
      <c r="D23" s="125"/>
      <c r="E23" s="117"/>
      <c r="F23" s="117"/>
      <c r="G23" s="117"/>
      <c r="H23" s="117"/>
      <c r="I23" s="117"/>
      <c r="J23" s="74" t="s">
        <v>84</v>
      </c>
      <c r="K23" s="74" t="s">
        <v>84</v>
      </c>
      <c r="L23" s="74" t="s">
        <v>84</v>
      </c>
      <c r="M23" s="37" t="s">
        <v>83</v>
      </c>
      <c r="N23" s="37" t="s">
        <v>83</v>
      </c>
      <c r="O23" s="87" t="s">
        <v>83</v>
      </c>
    </row>
    <row r="24" spans="2:15" ht="25" customHeight="1" x14ac:dyDescent="0.25">
      <c r="B24" s="15" t="s">
        <v>10</v>
      </c>
      <c r="C24" s="16">
        <v>46095</v>
      </c>
      <c r="D24" s="192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4"/>
    </row>
    <row r="25" spans="2:15" ht="25" customHeight="1" x14ac:dyDescent="0.25">
      <c r="B25" s="15" t="s">
        <v>9</v>
      </c>
      <c r="C25" s="16">
        <v>46096</v>
      </c>
      <c r="D25" s="192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4"/>
    </row>
    <row r="26" spans="2:15" ht="25" customHeight="1" x14ac:dyDescent="0.25">
      <c r="B26" s="11" t="s">
        <v>8</v>
      </c>
      <c r="C26" s="35">
        <v>46097</v>
      </c>
      <c r="D26" s="122" t="s">
        <v>7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/>
    </row>
    <row r="27" spans="2:15" ht="25" customHeight="1" x14ac:dyDescent="0.25">
      <c r="B27" s="11" t="s">
        <v>6</v>
      </c>
      <c r="C27" s="35">
        <v>46098</v>
      </c>
      <c r="D27" s="122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4"/>
    </row>
    <row r="28" spans="2:15" ht="25" customHeight="1" x14ac:dyDescent="0.25">
      <c r="B28" s="11" t="s">
        <v>5</v>
      </c>
      <c r="C28" s="35">
        <v>46099</v>
      </c>
      <c r="D28" s="122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4"/>
    </row>
    <row r="29" spans="2:15" ht="25" customHeight="1" x14ac:dyDescent="0.25">
      <c r="B29" s="11" t="s">
        <v>4</v>
      </c>
      <c r="C29" s="35">
        <v>46100</v>
      </c>
      <c r="D29" s="122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4"/>
    </row>
    <row r="30" spans="2:15" ht="25" customHeight="1" x14ac:dyDescent="0.25">
      <c r="B30" s="11" t="s">
        <v>1</v>
      </c>
      <c r="C30" s="35">
        <v>46101</v>
      </c>
      <c r="D30" s="122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4"/>
    </row>
    <row r="31" spans="2:15" ht="25" customHeight="1" x14ac:dyDescent="0.25">
      <c r="B31" s="15" t="s">
        <v>10</v>
      </c>
      <c r="C31" s="16">
        <v>46102</v>
      </c>
      <c r="D31" s="192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4"/>
    </row>
    <row r="32" spans="2:15" ht="25" customHeight="1" x14ac:dyDescent="0.25">
      <c r="B32" s="15" t="s">
        <v>9</v>
      </c>
      <c r="C32" s="16">
        <v>46103</v>
      </c>
      <c r="D32" s="192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4"/>
    </row>
    <row r="33" spans="2:15" ht="25" customHeight="1" x14ac:dyDescent="0.25">
      <c r="B33" s="11" t="s">
        <v>8</v>
      </c>
      <c r="C33" s="35">
        <v>46104</v>
      </c>
      <c r="D33" s="91" t="s">
        <v>82</v>
      </c>
      <c r="E33" s="12" t="s">
        <v>82</v>
      </c>
      <c r="F33" s="12" t="s">
        <v>82</v>
      </c>
      <c r="G33" s="37" t="s">
        <v>83</v>
      </c>
      <c r="H33" s="37" t="s">
        <v>83</v>
      </c>
      <c r="I33" s="37" t="s">
        <v>83</v>
      </c>
      <c r="J33" s="117" t="s">
        <v>7</v>
      </c>
      <c r="K33" s="117"/>
      <c r="L33" s="117"/>
      <c r="M33" s="117"/>
      <c r="N33" s="117"/>
      <c r="O33" s="118"/>
    </row>
    <row r="34" spans="2:15" ht="25" customHeight="1" x14ac:dyDescent="0.25">
      <c r="B34" s="11" t="s">
        <v>6</v>
      </c>
      <c r="C34" s="35">
        <v>46105</v>
      </c>
      <c r="D34" s="41" t="s">
        <v>85</v>
      </c>
      <c r="E34" s="13" t="s">
        <v>85</v>
      </c>
      <c r="F34" s="13" t="s">
        <v>85</v>
      </c>
      <c r="G34" s="12" t="s">
        <v>82</v>
      </c>
      <c r="H34" s="12" t="s">
        <v>82</v>
      </c>
      <c r="I34" s="12" t="s">
        <v>82</v>
      </c>
      <c r="J34" s="117"/>
      <c r="K34" s="117"/>
      <c r="L34" s="117"/>
      <c r="M34" s="117"/>
      <c r="N34" s="117"/>
      <c r="O34" s="118"/>
    </row>
    <row r="35" spans="2:15" ht="25" customHeight="1" x14ac:dyDescent="0.25">
      <c r="B35" s="11" t="s">
        <v>5</v>
      </c>
      <c r="C35" s="35">
        <v>46106</v>
      </c>
      <c r="D35" s="91" t="s">
        <v>82</v>
      </c>
      <c r="E35" s="12" t="s">
        <v>82</v>
      </c>
      <c r="F35" s="12" t="s">
        <v>82</v>
      </c>
      <c r="G35" s="37" t="s">
        <v>83</v>
      </c>
      <c r="H35" s="37" t="s">
        <v>83</v>
      </c>
      <c r="I35" s="37" t="s">
        <v>83</v>
      </c>
      <c r="J35" s="117"/>
      <c r="K35" s="117"/>
      <c r="L35" s="117"/>
      <c r="M35" s="117"/>
      <c r="N35" s="117"/>
      <c r="O35" s="118"/>
    </row>
    <row r="36" spans="2:15" ht="25" customHeight="1" x14ac:dyDescent="0.25">
      <c r="B36" s="11" t="s">
        <v>4</v>
      </c>
      <c r="C36" s="35">
        <v>46107</v>
      </c>
      <c r="D36" s="41" t="s">
        <v>85</v>
      </c>
      <c r="E36" s="13" t="s">
        <v>85</v>
      </c>
      <c r="F36" s="13" t="s">
        <v>85</v>
      </c>
      <c r="G36" s="12" t="s">
        <v>82</v>
      </c>
      <c r="H36" s="12" t="s">
        <v>82</v>
      </c>
      <c r="I36" s="12" t="s">
        <v>82</v>
      </c>
      <c r="J36" s="117"/>
      <c r="K36" s="117"/>
      <c r="L36" s="117"/>
      <c r="M36" s="117"/>
      <c r="N36" s="117"/>
      <c r="O36" s="118"/>
    </row>
    <row r="37" spans="2:15" ht="25" customHeight="1" x14ac:dyDescent="0.25">
      <c r="B37" s="11" t="s">
        <v>1</v>
      </c>
      <c r="C37" s="35">
        <v>46108</v>
      </c>
      <c r="D37" s="41" t="s">
        <v>85</v>
      </c>
      <c r="E37" s="13" t="s">
        <v>85</v>
      </c>
      <c r="F37" s="13" t="s">
        <v>85</v>
      </c>
      <c r="G37" s="37" t="s">
        <v>83</v>
      </c>
      <c r="H37" s="37" t="s">
        <v>83</v>
      </c>
      <c r="I37" s="37" t="s">
        <v>83</v>
      </c>
      <c r="J37" s="117"/>
      <c r="K37" s="117"/>
      <c r="L37" s="117"/>
      <c r="M37" s="117"/>
      <c r="N37" s="117"/>
      <c r="O37" s="118"/>
    </row>
    <row r="38" spans="2:15" ht="25" customHeight="1" x14ac:dyDescent="0.25">
      <c r="B38" s="15" t="s">
        <v>10</v>
      </c>
      <c r="C38" s="16">
        <v>46109</v>
      </c>
      <c r="D38" s="192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15" ht="25" customHeight="1" x14ac:dyDescent="0.25">
      <c r="B39" s="15" t="s">
        <v>9</v>
      </c>
      <c r="C39" s="16">
        <v>46110</v>
      </c>
      <c r="D39" s="192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4"/>
    </row>
    <row r="40" spans="2:15" ht="25" customHeight="1" x14ac:dyDescent="0.25">
      <c r="B40" s="11" t="s">
        <v>8</v>
      </c>
      <c r="C40" s="35">
        <v>46111</v>
      </c>
      <c r="D40" s="125" t="s">
        <v>7</v>
      </c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8"/>
    </row>
    <row r="41" spans="2:15" ht="25" customHeight="1" thickBot="1" x14ac:dyDescent="0.3">
      <c r="B41" s="51" t="s">
        <v>6</v>
      </c>
      <c r="C41" s="52">
        <v>46112</v>
      </c>
      <c r="D41" s="201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3"/>
    </row>
    <row r="42" spans="2:15" ht="25" customHeight="1" x14ac:dyDescent="0.25">
      <c r="B42" s="180" t="s">
        <v>13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2"/>
    </row>
    <row r="43" spans="2:15" ht="25" customHeight="1" thickBot="1" x14ac:dyDescent="0.3">
      <c r="B43" s="183"/>
      <c r="C43" s="184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6"/>
    </row>
    <row r="44" spans="2:15" ht="25" customHeight="1" x14ac:dyDescent="0.25">
      <c r="B44" s="33" t="s">
        <v>8</v>
      </c>
      <c r="C44" s="57">
        <v>46125</v>
      </c>
      <c r="D44" s="162" t="s">
        <v>7</v>
      </c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15" ht="25" customHeight="1" x14ac:dyDescent="0.25">
      <c r="B45" s="11" t="s">
        <v>6</v>
      </c>
      <c r="C45" s="58">
        <v>46126</v>
      </c>
      <c r="D45" s="122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4"/>
    </row>
    <row r="46" spans="2:15" ht="25" customHeight="1" x14ac:dyDescent="0.25">
      <c r="B46" s="11" t="s">
        <v>5</v>
      </c>
      <c r="C46" s="58">
        <v>46127</v>
      </c>
      <c r="D46" s="122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4"/>
    </row>
    <row r="47" spans="2:15" ht="25" customHeight="1" x14ac:dyDescent="0.25">
      <c r="B47" s="11" t="s">
        <v>4</v>
      </c>
      <c r="C47" s="58">
        <v>46128</v>
      </c>
      <c r="D47" s="122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4"/>
    </row>
    <row r="48" spans="2:15" ht="25" customHeight="1" x14ac:dyDescent="0.25">
      <c r="B48" s="11" t="s">
        <v>1</v>
      </c>
      <c r="C48" s="58">
        <v>46129</v>
      </c>
      <c r="D48" s="122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4"/>
    </row>
    <row r="49" spans="2:15" ht="25" customHeight="1" x14ac:dyDescent="0.25">
      <c r="B49" s="15" t="s">
        <v>10</v>
      </c>
      <c r="C49" s="16">
        <v>46130</v>
      </c>
      <c r="D49" s="192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4"/>
    </row>
    <row r="50" spans="2:15" ht="25" customHeight="1" x14ac:dyDescent="0.25">
      <c r="B50" s="15" t="s">
        <v>9</v>
      </c>
      <c r="C50" s="16">
        <v>46131</v>
      </c>
      <c r="D50" s="192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4"/>
    </row>
    <row r="51" spans="2:15" ht="25" customHeight="1" x14ac:dyDescent="0.25">
      <c r="B51" s="11" t="s">
        <v>8</v>
      </c>
      <c r="C51" s="58">
        <v>46132</v>
      </c>
      <c r="D51" s="125" t="s">
        <v>7</v>
      </c>
      <c r="E51" s="117"/>
      <c r="F51" s="117"/>
      <c r="G51" s="117"/>
      <c r="H51" s="117"/>
      <c r="I51" s="117"/>
      <c r="J51" s="12" t="s">
        <v>82</v>
      </c>
      <c r="K51" s="12" t="s">
        <v>82</v>
      </c>
      <c r="L51" s="12" t="s">
        <v>82</v>
      </c>
      <c r="M51" s="72" t="s">
        <v>86</v>
      </c>
      <c r="N51" s="72" t="s">
        <v>86</v>
      </c>
      <c r="O51" s="92" t="s">
        <v>86</v>
      </c>
    </row>
    <row r="52" spans="2:15" ht="25" customHeight="1" x14ac:dyDescent="0.25">
      <c r="B52" s="11" t="s">
        <v>6</v>
      </c>
      <c r="C52" s="58">
        <v>46133</v>
      </c>
      <c r="D52" s="125"/>
      <c r="E52" s="117"/>
      <c r="F52" s="117"/>
      <c r="G52" s="117"/>
      <c r="H52" s="117"/>
      <c r="I52" s="117"/>
      <c r="J52" s="12" t="s">
        <v>82</v>
      </c>
      <c r="K52" s="12" t="s">
        <v>82</v>
      </c>
      <c r="L52" s="12" t="s">
        <v>82</v>
      </c>
      <c r="M52" s="72" t="s">
        <v>86</v>
      </c>
      <c r="N52" s="72" t="s">
        <v>86</v>
      </c>
      <c r="O52" s="73"/>
    </row>
    <row r="53" spans="2:15" ht="25" customHeight="1" x14ac:dyDescent="0.25">
      <c r="B53" s="11" t="s">
        <v>5</v>
      </c>
      <c r="C53" s="58">
        <v>46134</v>
      </c>
      <c r="D53" s="125"/>
      <c r="E53" s="117"/>
      <c r="F53" s="117"/>
      <c r="G53" s="117"/>
      <c r="H53" s="117"/>
      <c r="I53" s="117"/>
      <c r="J53" s="12" t="s">
        <v>82</v>
      </c>
      <c r="K53" s="12" t="s">
        <v>82</v>
      </c>
      <c r="L53" s="12" t="s">
        <v>82</v>
      </c>
      <c r="M53" s="37" t="s">
        <v>83</v>
      </c>
      <c r="N53" s="37" t="s">
        <v>83</v>
      </c>
      <c r="O53" s="87" t="s">
        <v>83</v>
      </c>
    </row>
    <row r="54" spans="2:15" ht="25" customHeight="1" x14ac:dyDescent="0.25">
      <c r="B54" s="11" t="s">
        <v>4</v>
      </c>
      <c r="C54" s="58">
        <v>46135</v>
      </c>
      <c r="D54" s="125"/>
      <c r="E54" s="117"/>
      <c r="F54" s="117"/>
      <c r="G54" s="117"/>
      <c r="H54" s="117"/>
      <c r="I54" s="117"/>
      <c r="J54" s="12" t="s">
        <v>82</v>
      </c>
      <c r="K54" s="12" t="s">
        <v>82</v>
      </c>
      <c r="L54" s="12" t="s">
        <v>82</v>
      </c>
      <c r="M54" s="37" t="s">
        <v>83</v>
      </c>
      <c r="N54" s="37" t="s">
        <v>83</v>
      </c>
      <c r="O54" s="87" t="s">
        <v>83</v>
      </c>
    </row>
    <row r="55" spans="2:15" ht="25" customHeight="1" x14ac:dyDescent="0.25">
      <c r="B55" s="11" t="s">
        <v>1</v>
      </c>
      <c r="C55" s="58">
        <v>46136</v>
      </c>
      <c r="D55" s="125"/>
      <c r="E55" s="117"/>
      <c r="F55" s="117"/>
      <c r="G55" s="117"/>
      <c r="H55" s="117"/>
      <c r="I55" s="117"/>
      <c r="J55" s="12" t="s">
        <v>82</v>
      </c>
      <c r="K55" s="12" t="s">
        <v>82</v>
      </c>
      <c r="L55" s="12" t="s">
        <v>82</v>
      </c>
      <c r="M55" s="37" t="s">
        <v>83</v>
      </c>
      <c r="N55" s="37" t="s">
        <v>83</v>
      </c>
      <c r="O55" s="87" t="s">
        <v>83</v>
      </c>
    </row>
    <row r="56" spans="2:15" ht="25" customHeight="1" x14ac:dyDescent="0.25">
      <c r="B56" s="15" t="s">
        <v>10</v>
      </c>
      <c r="C56" s="16">
        <v>46137</v>
      </c>
      <c r="D56" s="192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4"/>
    </row>
    <row r="57" spans="2:15" ht="25" customHeight="1" x14ac:dyDescent="0.25">
      <c r="B57" s="15" t="s">
        <v>9</v>
      </c>
      <c r="C57" s="16">
        <v>46138</v>
      </c>
      <c r="D57" s="192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4"/>
    </row>
    <row r="58" spans="2:15" ht="25" customHeight="1" x14ac:dyDescent="0.25">
      <c r="B58" s="11" t="s">
        <v>8</v>
      </c>
      <c r="C58" s="58">
        <v>46139</v>
      </c>
      <c r="D58" s="125" t="s">
        <v>7</v>
      </c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8"/>
    </row>
    <row r="59" spans="2:15" ht="25" customHeight="1" x14ac:dyDescent="0.25">
      <c r="B59" s="11" t="s">
        <v>6</v>
      </c>
      <c r="C59" s="58">
        <v>46140</v>
      </c>
      <c r="D59" s="125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8"/>
    </row>
    <row r="60" spans="2:15" ht="25" customHeight="1" x14ac:dyDescent="0.25">
      <c r="B60" s="11" t="s">
        <v>5</v>
      </c>
      <c r="C60" s="58">
        <v>46141</v>
      </c>
      <c r="D60" s="125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8"/>
    </row>
    <row r="61" spans="2:15" ht="25" customHeight="1" x14ac:dyDescent="0.25">
      <c r="B61" s="11" t="s">
        <v>4</v>
      </c>
      <c r="C61" s="58">
        <v>46142</v>
      </c>
      <c r="D61" s="125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8"/>
    </row>
    <row r="62" spans="2:15" ht="25" customHeight="1" x14ac:dyDescent="0.25">
      <c r="B62" s="15" t="s">
        <v>1</v>
      </c>
      <c r="C62" s="16">
        <v>46143</v>
      </c>
      <c r="D62" s="192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4"/>
    </row>
    <row r="63" spans="2:15" ht="25" customHeight="1" x14ac:dyDescent="0.25">
      <c r="B63" s="15" t="s">
        <v>10</v>
      </c>
      <c r="C63" s="16">
        <v>46144</v>
      </c>
      <c r="D63" s="192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4"/>
    </row>
    <row r="64" spans="2:15" ht="25" customHeight="1" x14ac:dyDescent="0.25">
      <c r="B64" s="15" t="s">
        <v>9</v>
      </c>
      <c r="C64" s="16">
        <v>46145</v>
      </c>
      <c r="D64" s="192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4"/>
    </row>
    <row r="65" spans="2:15" ht="25" customHeight="1" x14ac:dyDescent="0.25">
      <c r="B65" s="11" t="s">
        <v>8</v>
      </c>
      <c r="C65" s="58">
        <v>46146</v>
      </c>
      <c r="D65" s="41" t="s">
        <v>85</v>
      </c>
      <c r="E65" s="13" t="s">
        <v>85</v>
      </c>
      <c r="F65" s="13" t="s">
        <v>85</v>
      </c>
      <c r="G65" s="37" t="s">
        <v>83</v>
      </c>
      <c r="H65" s="37" t="s">
        <v>83</v>
      </c>
      <c r="I65" s="37" t="s">
        <v>83</v>
      </c>
      <c r="J65" s="117" t="s">
        <v>7</v>
      </c>
      <c r="K65" s="117"/>
      <c r="L65" s="117"/>
      <c r="M65" s="117"/>
      <c r="N65" s="117"/>
      <c r="O65" s="118"/>
    </row>
    <row r="66" spans="2:15" ht="25" customHeight="1" x14ac:dyDescent="0.25">
      <c r="B66" s="11" t="s">
        <v>6</v>
      </c>
      <c r="C66" s="58">
        <v>46147</v>
      </c>
      <c r="D66" s="41" t="s">
        <v>85</v>
      </c>
      <c r="E66" s="13" t="s">
        <v>85</v>
      </c>
      <c r="F66" s="13" t="s">
        <v>85</v>
      </c>
      <c r="G66" s="12" t="s">
        <v>82</v>
      </c>
      <c r="H66" s="12" t="s">
        <v>82</v>
      </c>
      <c r="I66" s="12" t="s">
        <v>82</v>
      </c>
      <c r="J66" s="117"/>
      <c r="K66" s="117"/>
      <c r="L66" s="117"/>
      <c r="M66" s="117"/>
      <c r="N66" s="117"/>
      <c r="O66" s="118"/>
    </row>
    <row r="67" spans="2:15" ht="25" customHeight="1" x14ac:dyDescent="0.25">
      <c r="B67" s="11" t="s">
        <v>5</v>
      </c>
      <c r="C67" s="58">
        <v>46148</v>
      </c>
      <c r="D67" s="41" t="s">
        <v>85</v>
      </c>
      <c r="E67" s="13" t="s">
        <v>85</v>
      </c>
      <c r="F67" s="13" t="s">
        <v>85</v>
      </c>
      <c r="G67" s="37" t="s">
        <v>83</v>
      </c>
      <c r="H67" s="37" t="s">
        <v>83</v>
      </c>
      <c r="I67" s="37" t="s">
        <v>83</v>
      </c>
      <c r="J67" s="117"/>
      <c r="K67" s="117"/>
      <c r="L67" s="117"/>
      <c r="M67" s="117"/>
      <c r="N67" s="117"/>
      <c r="O67" s="118"/>
    </row>
    <row r="68" spans="2:15" ht="25" customHeight="1" x14ac:dyDescent="0.25">
      <c r="B68" s="11" t="s">
        <v>4</v>
      </c>
      <c r="C68" s="58">
        <v>46149</v>
      </c>
      <c r="D68" s="41" t="s">
        <v>85</v>
      </c>
      <c r="E68" s="13" t="s">
        <v>85</v>
      </c>
      <c r="F68" s="13" t="s">
        <v>85</v>
      </c>
      <c r="G68" s="12" t="s">
        <v>82</v>
      </c>
      <c r="H68" s="12" t="s">
        <v>82</v>
      </c>
      <c r="I68" s="12" t="s">
        <v>82</v>
      </c>
      <c r="J68" s="117"/>
      <c r="K68" s="117"/>
      <c r="L68" s="117"/>
      <c r="M68" s="117"/>
      <c r="N68" s="117"/>
      <c r="O68" s="118"/>
    </row>
    <row r="69" spans="2:15" ht="25" customHeight="1" x14ac:dyDescent="0.25">
      <c r="B69" s="11" t="s">
        <v>1</v>
      </c>
      <c r="C69" s="58">
        <v>46150</v>
      </c>
      <c r="D69" s="41" t="s">
        <v>85</v>
      </c>
      <c r="E69" s="13" t="s">
        <v>85</v>
      </c>
      <c r="F69" s="13" t="s">
        <v>85</v>
      </c>
      <c r="G69" s="37" t="s">
        <v>83</v>
      </c>
      <c r="H69" s="37" t="s">
        <v>83</v>
      </c>
      <c r="I69" s="37" t="s">
        <v>83</v>
      </c>
      <c r="J69" s="117"/>
      <c r="K69" s="117"/>
      <c r="L69" s="117"/>
      <c r="M69" s="117"/>
      <c r="N69" s="117"/>
      <c r="O69" s="118"/>
    </row>
    <row r="70" spans="2:15" ht="25" customHeight="1" x14ac:dyDescent="0.25">
      <c r="B70" s="15" t="s">
        <v>10</v>
      </c>
      <c r="C70" s="16">
        <v>46151</v>
      </c>
      <c r="D70" s="192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4"/>
    </row>
    <row r="71" spans="2:15" ht="25" customHeight="1" x14ac:dyDescent="0.25">
      <c r="B71" s="15" t="s">
        <v>9</v>
      </c>
      <c r="C71" s="16">
        <v>46152</v>
      </c>
      <c r="D71" s="192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4"/>
    </row>
    <row r="72" spans="2:15" ht="25" customHeight="1" x14ac:dyDescent="0.25">
      <c r="B72" s="11" t="s">
        <v>8</v>
      </c>
      <c r="C72" s="58">
        <v>46153</v>
      </c>
      <c r="D72" s="125" t="s">
        <v>7</v>
      </c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8"/>
    </row>
    <row r="73" spans="2:15" ht="25" customHeight="1" x14ac:dyDescent="0.25">
      <c r="B73" s="11" t="s">
        <v>6</v>
      </c>
      <c r="C73" s="58">
        <v>46154</v>
      </c>
      <c r="D73" s="125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8"/>
    </row>
    <row r="74" spans="2:15" ht="25" customHeight="1" x14ac:dyDescent="0.25">
      <c r="B74" s="11" t="s">
        <v>5</v>
      </c>
      <c r="C74" s="58">
        <v>46155</v>
      </c>
      <c r="D74" s="119" t="s">
        <v>12</v>
      </c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1"/>
    </row>
    <row r="75" spans="2:15" ht="25" customHeight="1" x14ac:dyDescent="0.25">
      <c r="B75" s="11" t="s">
        <v>4</v>
      </c>
      <c r="C75" s="58">
        <v>46156</v>
      </c>
      <c r="D75" s="119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1"/>
    </row>
    <row r="76" spans="2:15" ht="25" customHeight="1" x14ac:dyDescent="0.25">
      <c r="B76" s="11" t="s">
        <v>1</v>
      </c>
      <c r="C76" s="58">
        <v>46157</v>
      </c>
      <c r="D76" s="119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1"/>
    </row>
    <row r="77" spans="2:15" ht="25" customHeight="1" x14ac:dyDescent="0.25">
      <c r="B77" s="15" t="s">
        <v>10</v>
      </c>
      <c r="C77" s="16">
        <v>46158</v>
      </c>
      <c r="D77" s="192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4"/>
    </row>
    <row r="78" spans="2:15" ht="25" customHeight="1" x14ac:dyDescent="0.25">
      <c r="B78" s="15" t="s">
        <v>9</v>
      </c>
      <c r="C78" s="16">
        <v>46159</v>
      </c>
      <c r="D78" s="192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4"/>
    </row>
    <row r="79" spans="2:15" ht="25" customHeight="1" x14ac:dyDescent="0.25">
      <c r="B79" s="11" t="s">
        <v>8</v>
      </c>
      <c r="C79" s="58">
        <v>46160</v>
      </c>
      <c r="D79" s="125" t="s">
        <v>7</v>
      </c>
      <c r="E79" s="117"/>
      <c r="F79" s="117"/>
      <c r="G79" s="117"/>
      <c r="H79" s="117"/>
      <c r="I79" s="117"/>
      <c r="J79" s="12" t="s">
        <v>82</v>
      </c>
      <c r="K79" s="12" t="s">
        <v>82</v>
      </c>
      <c r="L79" s="12" t="s">
        <v>82</v>
      </c>
      <c r="M79" s="37" t="s">
        <v>83</v>
      </c>
      <c r="N79" s="37" t="s">
        <v>83</v>
      </c>
      <c r="O79" s="87" t="s">
        <v>83</v>
      </c>
    </row>
    <row r="80" spans="2:15" ht="25" customHeight="1" x14ac:dyDescent="0.25">
      <c r="B80" s="11" t="s">
        <v>6</v>
      </c>
      <c r="C80" s="58">
        <v>46161</v>
      </c>
      <c r="D80" s="125"/>
      <c r="E80" s="117"/>
      <c r="F80" s="117"/>
      <c r="G80" s="117"/>
      <c r="H80" s="117"/>
      <c r="I80" s="117"/>
      <c r="J80" s="12" t="s">
        <v>82</v>
      </c>
      <c r="K80" s="12" t="s">
        <v>82</v>
      </c>
      <c r="L80" s="12" t="s">
        <v>82</v>
      </c>
      <c r="M80" s="37" t="s">
        <v>83</v>
      </c>
      <c r="N80" s="37" t="s">
        <v>83</v>
      </c>
      <c r="O80" s="87" t="s">
        <v>83</v>
      </c>
    </row>
    <row r="81" spans="2:15" ht="25" customHeight="1" x14ac:dyDescent="0.25">
      <c r="B81" s="11" t="s">
        <v>5</v>
      </c>
      <c r="C81" s="58">
        <v>46162</v>
      </c>
      <c r="D81" s="125"/>
      <c r="E81" s="117"/>
      <c r="F81" s="117"/>
      <c r="G81" s="117"/>
      <c r="H81" s="117"/>
      <c r="I81" s="117"/>
      <c r="J81" s="72" t="s">
        <v>86</v>
      </c>
      <c r="K81" s="72" t="s">
        <v>86</v>
      </c>
      <c r="L81" s="72" t="s">
        <v>86</v>
      </c>
      <c r="M81" s="37" t="s">
        <v>83</v>
      </c>
      <c r="N81" s="37" t="s">
        <v>83</v>
      </c>
      <c r="O81" s="87" t="s">
        <v>83</v>
      </c>
    </row>
    <row r="82" spans="2:15" ht="25" customHeight="1" x14ac:dyDescent="0.25">
      <c r="B82" s="11" t="s">
        <v>4</v>
      </c>
      <c r="C82" s="58">
        <v>46163</v>
      </c>
      <c r="D82" s="125"/>
      <c r="E82" s="117"/>
      <c r="F82" s="117"/>
      <c r="G82" s="117"/>
      <c r="H82" s="117"/>
      <c r="I82" s="117"/>
      <c r="J82" s="72" t="s">
        <v>86</v>
      </c>
      <c r="K82" s="72" t="s">
        <v>86</v>
      </c>
      <c r="L82" s="72" t="s">
        <v>86</v>
      </c>
      <c r="M82" s="37" t="s">
        <v>83</v>
      </c>
      <c r="N82" s="37" t="s">
        <v>83</v>
      </c>
      <c r="O82" s="87" t="s">
        <v>83</v>
      </c>
    </row>
    <row r="83" spans="2:15" ht="25" customHeight="1" x14ac:dyDescent="0.25">
      <c r="B83" s="11" t="s">
        <v>1</v>
      </c>
      <c r="C83" s="58">
        <v>46164</v>
      </c>
      <c r="D83" s="125"/>
      <c r="E83" s="117"/>
      <c r="F83" s="117"/>
      <c r="G83" s="117"/>
      <c r="H83" s="117"/>
      <c r="I83" s="117"/>
      <c r="J83" s="72" t="s">
        <v>86</v>
      </c>
      <c r="K83" s="72" t="s">
        <v>86</v>
      </c>
      <c r="L83" s="72" t="s">
        <v>86</v>
      </c>
      <c r="M83" s="37" t="s">
        <v>83</v>
      </c>
      <c r="N83" s="37" t="s">
        <v>83</v>
      </c>
      <c r="O83" s="87" t="s">
        <v>83</v>
      </c>
    </row>
    <row r="84" spans="2:15" ht="25" customHeight="1" x14ac:dyDescent="0.25">
      <c r="B84" s="15" t="s">
        <v>10</v>
      </c>
      <c r="C84" s="16">
        <v>46165</v>
      </c>
      <c r="D84" s="192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4"/>
    </row>
    <row r="85" spans="2:15" ht="25" customHeight="1" x14ac:dyDescent="0.25">
      <c r="B85" s="15" t="s">
        <v>9</v>
      </c>
      <c r="C85" s="16">
        <v>46166</v>
      </c>
      <c r="D85" s="192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4"/>
    </row>
    <row r="86" spans="2:15" ht="25" customHeight="1" x14ac:dyDescent="0.25">
      <c r="B86" s="11" t="s">
        <v>8</v>
      </c>
      <c r="C86" s="58">
        <v>46167</v>
      </c>
      <c r="D86" s="122" t="s">
        <v>7</v>
      </c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4"/>
    </row>
    <row r="87" spans="2:15" ht="25" customHeight="1" x14ac:dyDescent="0.25">
      <c r="B87" s="11" t="s">
        <v>6</v>
      </c>
      <c r="C87" s="58">
        <v>46168</v>
      </c>
      <c r="D87" s="122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4"/>
    </row>
    <row r="88" spans="2:15" ht="25" customHeight="1" x14ac:dyDescent="0.25">
      <c r="B88" s="11" t="s">
        <v>5</v>
      </c>
      <c r="C88" s="58">
        <v>46169</v>
      </c>
      <c r="D88" s="122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2:15" ht="25" customHeight="1" x14ac:dyDescent="0.25">
      <c r="B89" s="11" t="s">
        <v>4</v>
      </c>
      <c r="C89" s="58">
        <v>46170</v>
      </c>
      <c r="D89" s="122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4"/>
    </row>
    <row r="90" spans="2:15" ht="25" customHeight="1" x14ac:dyDescent="0.25">
      <c r="B90" s="11" t="s">
        <v>1</v>
      </c>
      <c r="C90" s="58">
        <v>46171</v>
      </c>
      <c r="D90" s="122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4"/>
    </row>
    <row r="91" spans="2:15" ht="25" customHeight="1" x14ac:dyDescent="0.25">
      <c r="B91" s="15" t="s">
        <v>10</v>
      </c>
      <c r="C91" s="16">
        <v>46172</v>
      </c>
      <c r="D91" s="192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4"/>
    </row>
    <row r="92" spans="2:15" ht="25" customHeight="1" x14ac:dyDescent="0.25">
      <c r="B92" s="15" t="s">
        <v>9</v>
      </c>
      <c r="C92" s="16">
        <v>46173</v>
      </c>
      <c r="D92" s="192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4"/>
    </row>
    <row r="93" spans="2:15" ht="25" customHeight="1" x14ac:dyDescent="0.25">
      <c r="B93" s="11" t="s">
        <v>8</v>
      </c>
      <c r="C93" s="58">
        <v>46174</v>
      </c>
      <c r="D93" s="192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4"/>
    </row>
    <row r="94" spans="2:15" ht="25" customHeight="1" x14ac:dyDescent="0.25">
      <c r="B94" s="15" t="s">
        <v>6</v>
      </c>
      <c r="C94" s="16">
        <v>46175</v>
      </c>
      <c r="D94" s="192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4"/>
    </row>
    <row r="95" spans="2:15" ht="25" customHeight="1" x14ac:dyDescent="0.25">
      <c r="B95" s="11" t="s">
        <v>5</v>
      </c>
      <c r="C95" s="58">
        <v>46176</v>
      </c>
      <c r="D95" s="41" t="s">
        <v>85</v>
      </c>
      <c r="E95" s="13" t="s">
        <v>85</v>
      </c>
      <c r="F95" s="13" t="s">
        <v>85</v>
      </c>
      <c r="G95" s="12" t="s">
        <v>82</v>
      </c>
      <c r="H95" s="12" t="s">
        <v>82</v>
      </c>
      <c r="I95" s="12" t="s">
        <v>82</v>
      </c>
      <c r="J95" s="117" t="s">
        <v>7</v>
      </c>
      <c r="K95" s="117"/>
      <c r="L95" s="117"/>
      <c r="M95" s="117"/>
      <c r="N95" s="117"/>
      <c r="O95" s="118"/>
    </row>
    <row r="96" spans="2:15" ht="25" customHeight="1" x14ac:dyDescent="0.25">
      <c r="B96" s="11" t="s">
        <v>4</v>
      </c>
      <c r="C96" s="58">
        <v>46177</v>
      </c>
      <c r="D96" s="41" t="s">
        <v>85</v>
      </c>
      <c r="E96" s="13" t="s">
        <v>85</v>
      </c>
      <c r="F96" s="13" t="s">
        <v>85</v>
      </c>
      <c r="G96" s="12" t="s">
        <v>82</v>
      </c>
      <c r="H96" s="12" t="s">
        <v>82</v>
      </c>
      <c r="I96" s="12" t="s">
        <v>82</v>
      </c>
      <c r="J96" s="117"/>
      <c r="K96" s="117"/>
      <c r="L96" s="117"/>
      <c r="M96" s="117"/>
      <c r="N96" s="117"/>
      <c r="O96" s="118"/>
    </row>
    <row r="97" spans="2:15" ht="25" customHeight="1" x14ac:dyDescent="0.25">
      <c r="B97" s="11" t="s">
        <v>1</v>
      </c>
      <c r="C97" s="58">
        <v>46178</v>
      </c>
      <c r="D97" s="41" t="s">
        <v>85</v>
      </c>
      <c r="E97" s="13" t="s">
        <v>85</v>
      </c>
      <c r="F97" s="13" t="s">
        <v>85</v>
      </c>
      <c r="G97" s="12" t="s">
        <v>82</v>
      </c>
      <c r="H97" s="12" t="s">
        <v>82</v>
      </c>
      <c r="I97" s="12" t="s">
        <v>82</v>
      </c>
      <c r="J97" s="117"/>
      <c r="K97" s="117"/>
      <c r="L97" s="117"/>
      <c r="M97" s="117"/>
      <c r="N97" s="117"/>
      <c r="O97" s="118"/>
    </row>
    <row r="98" spans="2:15" ht="25" customHeight="1" x14ac:dyDescent="0.25">
      <c r="B98" s="15" t="s">
        <v>10</v>
      </c>
      <c r="C98" s="16">
        <v>46179</v>
      </c>
      <c r="D98" s="192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4"/>
    </row>
    <row r="99" spans="2:15" ht="25" customHeight="1" x14ac:dyDescent="0.25">
      <c r="B99" s="15" t="s">
        <v>9</v>
      </c>
      <c r="C99" s="16">
        <v>46180</v>
      </c>
      <c r="D99" s="192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4"/>
    </row>
    <row r="100" spans="2:15" ht="25" customHeight="1" x14ac:dyDescent="0.25">
      <c r="B100" s="11" t="s">
        <v>8</v>
      </c>
      <c r="C100" s="58">
        <v>46181</v>
      </c>
      <c r="D100" s="125" t="s">
        <v>7</v>
      </c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8"/>
    </row>
    <row r="101" spans="2:15" ht="25" customHeight="1" x14ac:dyDescent="0.25">
      <c r="B101" s="11" t="s">
        <v>6</v>
      </c>
      <c r="C101" s="58">
        <v>46182</v>
      </c>
      <c r="D101" s="125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8"/>
    </row>
    <row r="102" spans="2:15" ht="25" customHeight="1" x14ac:dyDescent="0.25">
      <c r="B102" s="11" t="s">
        <v>5</v>
      </c>
      <c r="C102" s="58">
        <v>46183</v>
      </c>
      <c r="D102" s="125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8"/>
    </row>
    <row r="103" spans="2:15" ht="25" customHeight="1" x14ac:dyDescent="0.25">
      <c r="B103" s="11" t="s">
        <v>4</v>
      </c>
      <c r="C103" s="58">
        <v>46184</v>
      </c>
      <c r="D103" s="125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8"/>
    </row>
    <row r="104" spans="2:15" ht="25" customHeight="1" thickBot="1" x14ac:dyDescent="0.3">
      <c r="B104" s="51" t="s">
        <v>1</v>
      </c>
      <c r="C104" s="67">
        <v>46185</v>
      </c>
      <c r="D104" s="41" t="s">
        <v>85</v>
      </c>
      <c r="E104" s="13" t="s">
        <v>85</v>
      </c>
      <c r="F104" s="13" t="s">
        <v>85</v>
      </c>
      <c r="G104" s="12" t="s">
        <v>82</v>
      </c>
      <c r="H104" s="12" t="s">
        <v>82</v>
      </c>
      <c r="I104" s="12" t="s">
        <v>82</v>
      </c>
      <c r="J104" s="117" t="s">
        <v>7</v>
      </c>
      <c r="K104" s="117"/>
      <c r="L104" s="117"/>
      <c r="M104" s="117"/>
      <c r="N104" s="117"/>
      <c r="O104" s="118"/>
    </row>
    <row r="105" spans="2:15" ht="25" customHeight="1" x14ac:dyDescent="0.25">
      <c r="B105" s="97" t="s">
        <v>0</v>
      </c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9"/>
    </row>
    <row r="106" spans="2:15" ht="25" customHeight="1" thickBot="1" x14ac:dyDescent="0.3">
      <c r="B106" s="100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2"/>
    </row>
    <row r="107" spans="2:15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5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5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5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5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5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2:14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2:14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2:14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2:14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2:14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2:14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2:14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2:14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2:14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2:14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2:14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2:14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2:14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2:14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2:14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2:14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2:14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2:14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2:14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2:14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2:14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2:14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2:14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2:14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2:14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2:14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2:14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2:14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2:14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2:14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2:14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2:14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2:14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2:14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2:14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2:14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2:14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2:14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2:14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2:14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2:14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2:14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2:14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2:14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2:14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2:14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2:14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2:14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2:14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2:14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2:14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2:14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2:14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2:14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2:14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2:14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2:14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2:14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2:14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2:14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2:14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2:14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2:14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2:14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2:14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2:14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2:14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2:14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2:14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2:14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2:14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2:14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2:14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2:14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2:14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2:14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2:14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2:14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2:14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2:14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2:14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2:14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2:14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2:14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2:14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2:14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2:14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2:14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2:14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2:14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2:14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2:14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2:14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2:14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2:14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2:14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2:14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2:14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2:14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2:14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2:14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2:14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2:14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2:14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2:14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2:14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2:14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2:14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2:14" x14ac:dyDescent="0.2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2:14" x14ac:dyDescent="0.2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2:14" x14ac:dyDescent="0.2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2:14" x14ac:dyDescent="0.2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2:14" x14ac:dyDescent="0.2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2:14" x14ac:dyDescent="0.2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2:14" x14ac:dyDescent="0.2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2:14" x14ac:dyDescent="0.2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2:14" x14ac:dyDescent="0.2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2:14" x14ac:dyDescent="0.2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2:14" x14ac:dyDescent="0.2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2:14" x14ac:dyDescent="0.2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2:14" x14ac:dyDescent="0.2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2:14" x14ac:dyDescent="0.2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2:14" x14ac:dyDescent="0.2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2:14" x14ac:dyDescent="0.2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2:14" x14ac:dyDescent="0.2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2:14" x14ac:dyDescent="0.2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2:14" x14ac:dyDescent="0.2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2:14" x14ac:dyDescent="0.2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2:14" x14ac:dyDescent="0.2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2:14" x14ac:dyDescent="0.2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2:14" x14ac:dyDescent="0.2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2:14" x14ac:dyDescent="0.2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2:14" x14ac:dyDescent="0.2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2:14" x14ac:dyDescent="0.2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2:14" x14ac:dyDescent="0.2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2:14" x14ac:dyDescent="0.2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2:14" x14ac:dyDescent="0.2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2:14" x14ac:dyDescent="0.2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2:14" x14ac:dyDescent="0.2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2:14" x14ac:dyDescent="0.2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2:14" x14ac:dyDescent="0.2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2:14" x14ac:dyDescent="0.2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2:14" x14ac:dyDescent="0.2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2:14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2:14" x14ac:dyDescent="0.2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2:14" x14ac:dyDescent="0.2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2:14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2:14" x14ac:dyDescent="0.2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2:14" x14ac:dyDescent="0.2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2:14" x14ac:dyDescent="0.2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2:14" x14ac:dyDescent="0.2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2:14" x14ac:dyDescent="0.2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2:14" x14ac:dyDescent="0.2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2:14" x14ac:dyDescent="0.2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2:14" x14ac:dyDescent="0.2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2:14" x14ac:dyDescent="0.2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2:14" x14ac:dyDescent="0.2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2:14" x14ac:dyDescent="0.2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2:14" x14ac:dyDescent="0.2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2:14" x14ac:dyDescent="0.2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2:14" x14ac:dyDescent="0.2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2:14" x14ac:dyDescent="0.2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2:14" x14ac:dyDescent="0.2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2:14" x14ac:dyDescent="0.2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2:14" x14ac:dyDescent="0.2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2:14" x14ac:dyDescent="0.2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2:14" x14ac:dyDescent="0.2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2:14" x14ac:dyDescent="0.2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2:14" x14ac:dyDescent="0.25">
      <c r="B327" s="10"/>
      <c r="C327" s="10"/>
      <c r="D327" s="10"/>
      <c r="E327" s="10"/>
      <c r="F327" s="10"/>
      <c r="G327" s="10"/>
      <c r="H327" s="10"/>
      <c r="I327" s="10"/>
      <c r="J327" s="9"/>
      <c r="K327" s="9"/>
      <c r="L327" s="9"/>
      <c r="M327" s="9"/>
      <c r="N327" s="9"/>
    </row>
    <row r="328" spans="2:14" x14ac:dyDescent="0.25">
      <c r="B328" s="10"/>
      <c r="C328" s="10"/>
      <c r="D328" s="10"/>
      <c r="E328" s="10"/>
      <c r="F328" s="10"/>
      <c r="G328" s="10"/>
      <c r="H328" s="10"/>
      <c r="I328" s="10"/>
      <c r="J328" s="9"/>
      <c r="K328" s="9"/>
      <c r="L328" s="9"/>
      <c r="M328" s="9"/>
      <c r="N328" s="9"/>
    </row>
    <row r="329" spans="2:14" x14ac:dyDescent="0.25">
      <c r="B329" s="10"/>
      <c r="C329" s="10"/>
      <c r="D329" s="10"/>
      <c r="E329" s="10"/>
      <c r="F329" s="10"/>
      <c r="G329" s="10"/>
      <c r="H329" s="10"/>
      <c r="I329" s="10"/>
      <c r="J329" s="9"/>
      <c r="K329" s="9"/>
      <c r="L329" s="9"/>
      <c r="M329" s="9"/>
      <c r="N329" s="9"/>
    </row>
    <row r="330" spans="2:14" x14ac:dyDescent="0.25">
      <c r="B330" s="10"/>
      <c r="C330" s="10"/>
      <c r="D330" s="10"/>
      <c r="E330" s="10"/>
      <c r="F330" s="10"/>
      <c r="G330" s="10"/>
      <c r="H330" s="10"/>
      <c r="I330" s="10"/>
      <c r="J330" s="9"/>
      <c r="K330" s="9"/>
      <c r="L330" s="9"/>
      <c r="M330" s="9"/>
      <c r="N330" s="9"/>
    </row>
    <row r="331" spans="2:14" x14ac:dyDescent="0.25">
      <c r="B331" s="10"/>
      <c r="C331" s="10"/>
      <c r="D331" s="10"/>
      <c r="E331" s="10"/>
      <c r="F331" s="10"/>
      <c r="G331" s="10"/>
      <c r="H331" s="10"/>
      <c r="I331" s="10"/>
      <c r="J331" s="9"/>
      <c r="K331" s="9"/>
      <c r="L331" s="9"/>
      <c r="M331" s="9"/>
      <c r="N331" s="9"/>
    </row>
    <row r="332" spans="2:14" x14ac:dyDescent="0.25">
      <c r="B332" s="10"/>
      <c r="C332" s="10"/>
      <c r="D332" s="10"/>
      <c r="E332" s="10"/>
      <c r="F332" s="10"/>
      <c r="G332" s="10"/>
      <c r="H332" s="10"/>
      <c r="I332" s="10"/>
      <c r="J332" s="9"/>
      <c r="K332" s="9"/>
      <c r="L332" s="9"/>
      <c r="M332" s="9"/>
      <c r="N332" s="9"/>
    </row>
    <row r="333" spans="2:14" x14ac:dyDescent="0.25">
      <c r="B333" s="10"/>
      <c r="C333" s="10"/>
      <c r="D333" s="10"/>
      <c r="E333" s="10"/>
      <c r="F333" s="10"/>
      <c r="G333" s="10"/>
      <c r="H333" s="10"/>
      <c r="I333" s="10"/>
      <c r="J333" s="9"/>
      <c r="K333" s="9"/>
      <c r="L333" s="9"/>
      <c r="M333" s="9"/>
      <c r="N333" s="9"/>
    </row>
    <row r="334" spans="2:14" x14ac:dyDescent="0.25">
      <c r="B334" s="10"/>
      <c r="C334" s="10"/>
      <c r="D334" s="10"/>
      <c r="E334" s="10"/>
      <c r="F334" s="10"/>
      <c r="G334" s="10"/>
      <c r="H334" s="10"/>
      <c r="I334" s="10"/>
      <c r="J334" s="9"/>
      <c r="K334" s="9"/>
      <c r="L334" s="9"/>
      <c r="M334" s="9"/>
      <c r="N334" s="9"/>
    </row>
    <row r="335" spans="2:14" x14ac:dyDescent="0.25">
      <c r="B335" s="10"/>
      <c r="C335" s="10"/>
      <c r="D335" s="10"/>
      <c r="E335" s="10"/>
      <c r="F335" s="10"/>
      <c r="G335" s="10"/>
      <c r="H335" s="10"/>
      <c r="I335" s="10"/>
      <c r="J335" s="9"/>
      <c r="K335" s="9"/>
      <c r="L335" s="9"/>
      <c r="M335" s="9"/>
      <c r="N335" s="9"/>
    </row>
    <row r="336" spans="2:14" x14ac:dyDescent="0.25">
      <c r="B336" s="10"/>
      <c r="C336" s="10"/>
      <c r="D336" s="10"/>
      <c r="E336" s="10"/>
      <c r="F336" s="10"/>
      <c r="G336" s="10"/>
      <c r="H336" s="10"/>
      <c r="I336" s="10"/>
      <c r="J336" s="9"/>
      <c r="K336" s="9"/>
      <c r="L336" s="9"/>
      <c r="M336" s="9"/>
      <c r="N336" s="9"/>
    </row>
    <row r="337" spans="2:14" x14ac:dyDescent="0.25">
      <c r="B337" s="10"/>
      <c r="C337" s="10"/>
      <c r="D337" s="10"/>
      <c r="E337" s="10"/>
      <c r="F337" s="10"/>
      <c r="G337" s="10"/>
      <c r="H337" s="10"/>
      <c r="I337" s="10"/>
      <c r="J337" s="9"/>
      <c r="K337" s="9"/>
      <c r="L337" s="9"/>
      <c r="M337" s="9"/>
      <c r="N337" s="9"/>
    </row>
    <row r="338" spans="2:14" x14ac:dyDescent="0.25">
      <c r="B338" s="10"/>
      <c r="C338" s="10"/>
      <c r="D338" s="10"/>
      <c r="E338" s="10"/>
      <c r="F338" s="10"/>
      <c r="G338" s="10"/>
      <c r="H338" s="10"/>
      <c r="I338" s="10"/>
      <c r="J338" s="9"/>
      <c r="K338" s="9"/>
      <c r="L338" s="9"/>
      <c r="M338" s="9"/>
      <c r="N338" s="9"/>
    </row>
    <row r="339" spans="2:14" x14ac:dyDescent="0.25">
      <c r="B339" s="10"/>
      <c r="C339" s="10"/>
      <c r="D339" s="10"/>
      <c r="E339" s="10"/>
      <c r="F339" s="10"/>
      <c r="G339" s="10"/>
      <c r="H339" s="10"/>
      <c r="I339" s="10"/>
      <c r="J339" s="9"/>
      <c r="K339" s="9"/>
      <c r="L339" s="9"/>
      <c r="M339" s="9"/>
      <c r="N339" s="9"/>
    </row>
    <row r="340" spans="2:14" x14ac:dyDescent="0.25">
      <c r="B340" s="10"/>
      <c r="C340" s="10"/>
      <c r="D340" s="10"/>
      <c r="E340" s="10"/>
      <c r="F340" s="10"/>
      <c r="G340" s="10"/>
      <c r="H340" s="10"/>
      <c r="I340" s="10"/>
      <c r="J340" s="9"/>
      <c r="K340" s="9"/>
      <c r="L340" s="9"/>
      <c r="M340" s="9"/>
      <c r="N340" s="9"/>
    </row>
    <row r="341" spans="2:14" x14ac:dyDescent="0.25">
      <c r="B341" s="10"/>
      <c r="C341" s="10"/>
      <c r="D341" s="10"/>
      <c r="E341" s="10"/>
      <c r="F341" s="10"/>
      <c r="G341" s="10"/>
      <c r="H341" s="10"/>
      <c r="I341" s="10"/>
      <c r="J341" s="9"/>
      <c r="K341" s="9"/>
      <c r="L341" s="9"/>
      <c r="M341" s="9"/>
      <c r="N341" s="9"/>
    </row>
    <row r="342" spans="2:14" x14ac:dyDescent="0.25">
      <c r="B342" s="10"/>
      <c r="C342" s="10"/>
      <c r="D342" s="10"/>
      <c r="E342" s="10"/>
      <c r="F342" s="10"/>
      <c r="G342" s="10"/>
      <c r="H342" s="10"/>
      <c r="I342" s="10"/>
      <c r="J342" s="9"/>
      <c r="K342" s="9"/>
      <c r="L342" s="9"/>
      <c r="M342" s="9"/>
      <c r="N342" s="9"/>
    </row>
    <row r="343" spans="2:14" x14ac:dyDescent="0.25">
      <c r="B343" s="10"/>
      <c r="C343" s="10"/>
      <c r="D343" s="10"/>
      <c r="E343" s="10"/>
      <c r="F343" s="10"/>
      <c r="G343" s="10"/>
      <c r="H343" s="10"/>
      <c r="I343" s="10"/>
      <c r="J343" s="9"/>
      <c r="K343" s="9"/>
      <c r="L343" s="9"/>
      <c r="M343" s="9"/>
      <c r="N343" s="9"/>
    </row>
    <row r="344" spans="2:14" x14ac:dyDescent="0.25">
      <c r="B344" s="10"/>
      <c r="C344" s="10"/>
      <c r="D344" s="10"/>
      <c r="E344" s="10"/>
      <c r="F344" s="10"/>
      <c r="G344" s="10"/>
      <c r="H344" s="10"/>
      <c r="I344" s="10"/>
      <c r="J344" s="9"/>
      <c r="K344" s="9"/>
      <c r="L344" s="9"/>
      <c r="M344" s="9"/>
      <c r="N344" s="9"/>
    </row>
    <row r="345" spans="2:14" x14ac:dyDescent="0.25">
      <c r="B345" s="10"/>
      <c r="C345" s="10"/>
      <c r="D345" s="10"/>
      <c r="E345" s="10"/>
      <c r="F345" s="10"/>
      <c r="G345" s="10"/>
      <c r="H345" s="10"/>
      <c r="I345" s="10"/>
      <c r="J345" s="9"/>
      <c r="K345" s="9"/>
      <c r="L345" s="9"/>
      <c r="M345" s="9"/>
      <c r="N345" s="9"/>
    </row>
    <row r="346" spans="2:14" x14ac:dyDescent="0.25">
      <c r="B346" s="10"/>
      <c r="C346" s="10"/>
      <c r="D346" s="10"/>
      <c r="E346" s="10"/>
      <c r="F346" s="10"/>
      <c r="G346" s="10"/>
      <c r="H346" s="10"/>
      <c r="I346" s="10"/>
      <c r="J346" s="9"/>
      <c r="K346" s="9"/>
      <c r="L346" s="9"/>
      <c r="M346" s="9"/>
      <c r="N346" s="9"/>
    </row>
    <row r="347" spans="2:14" x14ac:dyDescent="0.25">
      <c r="B347" s="10"/>
      <c r="C347" s="10"/>
      <c r="D347" s="10"/>
      <c r="E347" s="10"/>
      <c r="F347" s="10"/>
      <c r="G347" s="10"/>
      <c r="H347" s="10"/>
      <c r="I347" s="10"/>
      <c r="J347" s="9"/>
      <c r="K347" s="9"/>
      <c r="L347" s="9"/>
      <c r="M347" s="9"/>
      <c r="N347" s="9"/>
    </row>
    <row r="348" spans="2:14" x14ac:dyDescent="0.25">
      <c r="B348" s="10"/>
      <c r="C348" s="10"/>
      <c r="D348" s="10"/>
      <c r="E348" s="10"/>
      <c r="F348" s="10"/>
      <c r="G348" s="10"/>
      <c r="H348" s="10"/>
      <c r="I348" s="10"/>
      <c r="J348" s="9"/>
      <c r="K348" s="9"/>
      <c r="L348" s="9"/>
      <c r="M348" s="9"/>
      <c r="N348" s="9"/>
    </row>
    <row r="349" spans="2:14" x14ac:dyDescent="0.25">
      <c r="B349" s="10"/>
      <c r="C349" s="10"/>
      <c r="D349" s="10"/>
      <c r="E349" s="10"/>
      <c r="F349" s="10"/>
      <c r="G349" s="10"/>
      <c r="H349" s="10"/>
      <c r="I349" s="10"/>
      <c r="J349" s="9"/>
      <c r="K349" s="9"/>
      <c r="L349" s="9"/>
      <c r="M349" s="9"/>
      <c r="N349" s="9"/>
    </row>
    <row r="350" spans="2:14" x14ac:dyDescent="0.25">
      <c r="B350" s="10"/>
      <c r="C350" s="10"/>
      <c r="D350" s="10"/>
      <c r="E350" s="10"/>
      <c r="F350" s="10"/>
      <c r="G350" s="10"/>
      <c r="H350" s="10"/>
      <c r="I350" s="10"/>
      <c r="J350" s="9"/>
      <c r="K350" s="9"/>
      <c r="L350" s="9"/>
      <c r="M350" s="9"/>
      <c r="N350" s="9"/>
    </row>
    <row r="351" spans="2:14" x14ac:dyDescent="0.25">
      <c r="B351" s="10"/>
      <c r="C351" s="10"/>
      <c r="D351" s="10"/>
      <c r="E351" s="10"/>
      <c r="F351" s="10"/>
      <c r="G351" s="10"/>
      <c r="H351" s="10"/>
      <c r="I351" s="10"/>
      <c r="J351" s="9"/>
      <c r="K351" s="9"/>
      <c r="L351" s="9"/>
      <c r="M351" s="9"/>
      <c r="N351" s="9"/>
    </row>
    <row r="352" spans="2:14" x14ac:dyDescent="0.25">
      <c r="B352" s="10"/>
      <c r="C352" s="10"/>
      <c r="D352" s="10"/>
      <c r="E352" s="10"/>
      <c r="F352" s="10"/>
      <c r="G352" s="10"/>
      <c r="H352" s="10"/>
      <c r="I352" s="10"/>
      <c r="J352" s="9"/>
      <c r="K352" s="9"/>
      <c r="L352" s="9"/>
      <c r="M352" s="9"/>
      <c r="N352" s="9"/>
    </row>
    <row r="353" spans="2:14" x14ac:dyDescent="0.25">
      <c r="B353" s="10"/>
      <c r="C353" s="10"/>
      <c r="D353" s="10"/>
      <c r="E353" s="10"/>
      <c r="F353" s="10"/>
      <c r="G353" s="10"/>
      <c r="H353" s="10"/>
      <c r="I353" s="10"/>
      <c r="J353" s="9"/>
      <c r="K353" s="9"/>
      <c r="L353" s="9"/>
      <c r="M353" s="9"/>
      <c r="N353" s="9"/>
    </row>
    <row r="354" spans="2:14" x14ac:dyDescent="0.25">
      <c r="B354" s="10"/>
      <c r="C354" s="10"/>
      <c r="D354" s="10"/>
      <c r="E354" s="10"/>
      <c r="F354" s="10"/>
      <c r="G354" s="10"/>
      <c r="H354" s="10"/>
      <c r="I354" s="10"/>
      <c r="J354" s="9"/>
      <c r="K354" s="9"/>
      <c r="L354" s="9"/>
      <c r="M354" s="9"/>
      <c r="N354" s="9"/>
    </row>
    <row r="355" spans="2:14" x14ac:dyDescent="0.25">
      <c r="B355" s="10"/>
      <c r="C355" s="10"/>
      <c r="D355" s="10"/>
      <c r="E355" s="10"/>
      <c r="F355" s="10"/>
      <c r="G355" s="10"/>
      <c r="H355" s="10"/>
      <c r="I355" s="10"/>
      <c r="J355" s="9"/>
      <c r="K355" s="9"/>
      <c r="L355" s="9"/>
      <c r="M355" s="9"/>
      <c r="N355" s="9"/>
    </row>
    <row r="356" spans="2:14" x14ac:dyDescent="0.25">
      <c r="B356" s="10"/>
      <c r="C356" s="10"/>
      <c r="D356" s="10"/>
      <c r="E356" s="10"/>
      <c r="F356" s="10"/>
      <c r="G356" s="10"/>
      <c r="H356" s="10"/>
      <c r="I356" s="10"/>
      <c r="J356" s="9"/>
      <c r="K356" s="9"/>
      <c r="L356" s="9"/>
      <c r="M356" s="9"/>
      <c r="N356" s="9"/>
    </row>
    <row r="357" spans="2:14" x14ac:dyDescent="0.25">
      <c r="B357" s="10"/>
      <c r="C357" s="10"/>
      <c r="D357" s="10"/>
      <c r="E357" s="10"/>
      <c r="F357" s="10"/>
      <c r="G357" s="10"/>
      <c r="H357" s="10"/>
      <c r="I357" s="10"/>
      <c r="J357" s="9"/>
      <c r="K357" s="9"/>
      <c r="L357" s="9"/>
      <c r="M357" s="9"/>
      <c r="N357" s="9"/>
    </row>
    <row r="358" spans="2:14" x14ac:dyDescent="0.25">
      <c r="B358" s="10"/>
      <c r="C358" s="10"/>
      <c r="D358" s="10"/>
      <c r="E358" s="10"/>
      <c r="F358" s="10"/>
      <c r="G358" s="10"/>
      <c r="H358" s="10"/>
      <c r="I358" s="10"/>
      <c r="J358" s="9"/>
      <c r="K358" s="9"/>
      <c r="L358" s="9"/>
      <c r="M358" s="9"/>
      <c r="N358" s="9"/>
    </row>
    <row r="359" spans="2:14" x14ac:dyDescent="0.25">
      <c r="B359" s="10"/>
      <c r="C359" s="10"/>
      <c r="D359" s="10"/>
      <c r="E359" s="10"/>
      <c r="F359" s="10"/>
      <c r="G359" s="10"/>
      <c r="H359" s="10"/>
      <c r="I359" s="10"/>
      <c r="J359" s="9"/>
      <c r="K359" s="9"/>
      <c r="L359" s="9"/>
      <c r="M359" s="9"/>
      <c r="N359" s="9"/>
    </row>
    <row r="360" spans="2:14" x14ac:dyDescent="0.25">
      <c r="B360" s="10"/>
      <c r="C360" s="10"/>
      <c r="D360" s="10"/>
      <c r="E360" s="10"/>
      <c r="F360" s="10"/>
      <c r="G360" s="10"/>
      <c r="H360" s="10"/>
      <c r="I360" s="10"/>
      <c r="J360" s="9"/>
      <c r="K360" s="9"/>
      <c r="L360" s="9"/>
      <c r="M360" s="9"/>
      <c r="N360" s="9"/>
    </row>
    <row r="361" spans="2:14" x14ac:dyDescent="0.25">
      <c r="B361" s="10"/>
      <c r="C361" s="10"/>
      <c r="D361" s="10"/>
      <c r="E361" s="10"/>
      <c r="F361" s="10"/>
      <c r="G361" s="10"/>
      <c r="H361" s="10"/>
      <c r="I361" s="10"/>
      <c r="J361" s="9"/>
      <c r="K361" s="9"/>
      <c r="L361" s="9"/>
      <c r="M361" s="9"/>
      <c r="N361" s="9"/>
    </row>
    <row r="362" spans="2:14" x14ac:dyDescent="0.25">
      <c r="B362" s="10"/>
      <c r="C362" s="10"/>
      <c r="D362" s="10"/>
      <c r="E362" s="10"/>
      <c r="F362" s="10"/>
      <c r="G362" s="10"/>
      <c r="H362" s="10"/>
      <c r="I362" s="10"/>
      <c r="J362" s="9"/>
      <c r="K362" s="9"/>
      <c r="L362" s="9"/>
      <c r="M362" s="9"/>
      <c r="N362" s="9"/>
    </row>
    <row r="363" spans="2:14" x14ac:dyDescent="0.25">
      <c r="B363" s="10"/>
      <c r="C363" s="10"/>
      <c r="D363" s="10"/>
      <c r="E363" s="10"/>
      <c r="F363" s="10"/>
      <c r="G363" s="10"/>
      <c r="H363" s="10"/>
      <c r="I363" s="10"/>
      <c r="J363" s="9"/>
      <c r="K363" s="9"/>
      <c r="L363" s="9"/>
      <c r="M363" s="9"/>
      <c r="N363" s="9"/>
    </row>
    <row r="364" spans="2:14" x14ac:dyDescent="0.25">
      <c r="B364" s="10"/>
      <c r="C364" s="10"/>
      <c r="D364" s="10"/>
      <c r="E364" s="10"/>
      <c r="F364" s="10"/>
      <c r="G364" s="10"/>
      <c r="H364" s="10"/>
      <c r="I364" s="10"/>
      <c r="J364" s="9"/>
      <c r="K364" s="9"/>
      <c r="L364" s="9"/>
      <c r="M364" s="9"/>
      <c r="N364" s="9"/>
    </row>
    <row r="365" spans="2:14" x14ac:dyDescent="0.25">
      <c r="B365" s="10"/>
      <c r="C365" s="10"/>
      <c r="D365" s="10"/>
      <c r="E365" s="10"/>
      <c r="F365" s="10"/>
      <c r="G365" s="10"/>
      <c r="H365" s="10"/>
      <c r="I365" s="10"/>
      <c r="J365" s="9"/>
      <c r="K365" s="9"/>
      <c r="L365" s="9"/>
      <c r="M365" s="9"/>
      <c r="N365" s="9"/>
    </row>
    <row r="366" spans="2:14" x14ac:dyDescent="0.25">
      <c r="B366" s="10"/>
      <c r="C366" s="10"/>
      <c r="D366" s="10"/>
      <c r="E366" s="10"/>
      <c r="F366" s="10"/>
      <c r="G366" s="10"/>
      <c r="H366" s="10"/>
      <c r="I366" s="10"/>
      <c r="J366" s="9"/>
      <c r="K366" s="9"/>
      <c r="L366" s="9"/>
      <c r="M366" s="9"/>
      <c r="N366" s="9"/>
    </row>
    <row r="367" spans="2:14" x14ac:dyDescent="0.25">
      <c r="B367" s="10"/>
      <c r="C367" s="10"/>
      <c r="D367" s="10"/>
      <c r="E367" s="10"/>
      <c r="F367" s="10"/>
      <c r="G367" s="10"/>
      <c r="H367" s="10"/>
      <c r="I367" s="10"/>
      <c r="J367" s="9"/>
      <c r="K367" s="9"/>
      <c r="L367" s="9"/>
      <c r="M367" s="9"/>
      <c r="N367" s="9"/>
    </row>
    <row r="368" spans="2:14" x14ac:dyDescent="0.25">
      <c r="B368" s="10"/>
      <c r="C368" s="10"/>
      <c r="D368" s="10"/>
      <c r="E368" s="10"/>
      <c r="F368" s="10"/>
      <c r="G368" s="10"/>
      <c r="H368" s="10"/>
      <c r="I368" s="10"/>
      <c r="J368" s="9"/>
      <c r="K368" s="9"/>
      <c r="L368" s="9"/>
      <c r="M368" s="9"/>
      <c r="N368" s="9"/>
    </row>
    <row r="369" spans="2:14" x14ac:dyDescent="0.25">
      <c r="B369" s="10"/>
      <c r="C369" s="10"/>
      <c r="D369" s="10"/>
      <c r="E369" s="10"/>
      <c r="F369" s="10"/>
      <c r="G369" s="10"/>
      <c r="H369" s="10"/>
      <c r="I369" s="10"/>
      <c r="J369" s="9"/>
      <c r="K369" s="9"/>
      <c r="L369" s="9"/>
      <c r="M369" s="9"/>
      <c r="N369" s="9"/>
    </row>
    <row r="370" spans="2:14" x14ac:dyDescent="0.25">
      <c r="B370" s="10"/>
      <c r="C370" s="10"/>
      <c r="D370" s="10"/>
      <c r="E370" s="10"/>
      <c r="F370" s="10"/>
      <c r="G370" s="10"/>
      <c r="H370" s="10"/>
      <c r="I370" s="10"/>
      <c r="J370" s="9"/>
      <c r="K370" s="9"/>
      <c r="L370" s="9"/>
      <c r="M370" s="9"/>
      <c r="N370" s="9"/>
    </row>
    <row r="371" spans="2:14" x14ac:dyDescent="0.25">
      <c r="B371" s="10"/>
      <c r="C371" s="10"/>
      <c r="D371" s="10"/>
      <c r="E371" s="10"/>
      <c r="F371" s="10"/>
      <c r="G371" s="10"/>
      <c r="H371" s="10"/>
      <c r="I371" s="10"/>
      <c r="J371" s="9"/>
      <c r="K371" s="9"/>
      <c r="L371" s="9"/>
      <c r="M371" s="9"/>
      <c r="N371" s="9"/>
    </row>
    <row r="372" spans="2:14" x14ac:dyDescent="0.25">
      <c r="B372" s="10"/>
      <c r="C372" s="10"/>
      <c r="D372" s="10"/>
      <c r="E372" s="10"/>
      <c r="F372" s="10"/>
      <c r="G372" s="10"/>
      <c r="H372" s="10"/>
      <c r="I372" s="10"/>
      <c r="J372" s="9"/>
      <c r="K372" s="9"/>
      <c r="L372" s="9"/>
      <c r="M372" s="9"/>
      <c r="N372" s="9"/>
    </row>
    <row r="373" spans="2:14" x14ac:dyDescent="0.25">
      <c r="B373" s="10"/>
      <c r="C373" s="10"/>
      <c r="D373" s="10"/>
      <c r="E373" s="10"/>
      <c r="F373" s="10"/>
      <c r="G373" s="10"/>
      <c r="H373" s="10"/>
      <c r="I373" s="10"/>
      <c r="J373" s="9"/>
      <c r="K373" s="9"/>
      <c r="L373" s="9"/>
      <c r="M373" s="9"/>
      <c r="N373" s="9"/>
    </row>
    <row r="374" spans="2:14" x14ac:dyDescent="0.25">
      <c r="B374" s="10"/>
      <c r="C374" s="10"/>
      <c r="D374" s="10"/>
      <c r="E374" s="10"/>
      <c r="F374" s="10"/>
      <c r="G374" s="10"/>
      <c r="H374" s="10"/>
      <c r="I374" s="10"/>
      <c r="J374" s="9"/>
      <c r="K374" s="9"/>
      <c r="L374" s="9"/>
      <c r="M374" s="9"/>
      <c r="N374" s="9"/>
    </row>
    <row r="375" spans="2:14" x14ac:dyDescent="0.25">
      <c r="B375" s="10"/>
      <c r="C375" s="10"/>
      <c r="D375" s="10"/>
      <c r="E375" s="10"/>
      <c r="F375" s="10"/>
      <c r="G375" s="10"/>
      <c r="H375" s="10"/>
      <c r="I375" s="10"/>
      <c r="J375" s="9"/>
      <c r="K375" s="9"/>
      <c r="L375" s="9"/>
      <c r="M375" s="9"/>
      <c r="N375" s="9"/>
    </row>
    <row r="376" spans="2:14" x14ac:dyDescent="0.25">
      <c r="B376" s="10"/>
      <c r="C376" s="10"/>
      <c r="D376" s="10"/>
      <c r="E376" s="10"/>
      <c r="F376" s="10"/>
      <c r="G376" s="10"/>
      <c r="H376" s="10"/>
      <c r="I376" s="10"/>
      <c r="J376" s="9"/>
      <c r="K376" s="9"/>
      <c r="L376" s="9"/>
      <c r="M376" s="9"/>
      <c r="N376" s="9"/>
    </row>
    <row r="377" spans="2:14" x14ac:dyDescent="0.25">
      <c r="B377" s="10"/>
      <c r="C377" s="10"/>
      <c r="D377" s="10"/>
      <c r="E377" s="10"/>
      <c r="F377" s="10"/>
      <c r="G377" s="10"/>
      <c r="H377" s="10"/>
      <c r="I377" s="10"/>
      <c r="J377" s="9"/>
      <c r="K377" s="9"/>
      <c r="L377" s="9"/>
      <c r="M377" s="9"/>
      <c r="N377" s="9"/>
    </row>
    <row r="378" spans="2:14" x14ac:dyDescent="0.25">
      <c r="B378" s="10"/>
      <c r="C378" s="10"/>
      <c r="D378" s="10"/>
      <c r="E378" s="10"/>
      <c r="F378" s="10"/>
      <c r="G378" s="10"/>
      <c r="H378" s="10"/>
      <c r="I378" s="10"/>
      <c r="J378" s="9"/>
      <c r="K378" s="9"/>
      <c r="L378" s="9"/>
      <c r="M378" s="9"/>
      <c r="N378" s="9"/>
    </row>
    <row r="379" spans="2:14" x14ac:dyDescent="0.25">
      <c r="B379" s="10"/>
      <c r="C379" s="10"/>
      <c r="D379" s="10"/>
      <c r="E379" s="10"/>
      <c r="F379" s="10"/>
      <c r="G379" s="10"/>
      <c r="H379" s="10"/>
      <c r="I379" s="10"/>
      <c r="J379" s="9"/>
      <c r="K379" s="9"/>
      <c r="L379" s="9"/>
      <c r="M379" s="9"/>
      <c r="N379" s="9"/>
    </row>
    <row r="380" spans="2:14" x14ac:dyDescent="0.25">
      <c r="B380" s="10"/>
      <c r="C380" s="10"/>
      <c r="D380" s="10"/>
      <c r="E380" s="10"/>
      <c r="F380" s="10"/>
      <c r="G380" s="10"/>
      <c r="H380" s="10"/>
      <c r="I380" s="10"/>
      <c r="J380" s="9"/>
      <c r="K380" s="9"/>
      <c r="L380" s="9"/>
      <c r="M380" s="9"/>
      <c r="N380" s="9"/>
    </row>
    <row r="381" spans="2:14" x14ac:dyDescent="0.25">
      <c r="B381" s="10"/>
      <c r="C381" s="10"/>
      <c r="D381" s="10"/>
      <c r="E381" s="10"/>
      <c r="F381" s="10"/>
      <c r="G381" s="10"/>
      <c r="H381" s="10"/>
      <c r="I381" s="10"/>
      <c r="J381" s="9"/>
      <c r="K381" s="9"/>
      <c r="L381" s="9"/>
      <c r="M381" s="9"/>
      <c r="N381" s="9"/>
    </row>
    <row r="382" spans="2:14" x14ac:dyDescent="0.25">
      <c r="B382" s="10"/>
      <c r="C382" s="10"/>
      <c r="D382" s="10"/>
      <c r="E382" s="10"/>
      <c r="F382" s="10"/>
      <c r="G382" s="10"/>
      <c r="H382" s="10"/>
      <c r="I382" s="10"/>
      <c r="J382" s="9"/>
      <c r="K382" s="9"/>
      <c r="L382" s="9"/>
      <c r="M382" s="9"/>
      <c r="N382" s="9"/>
    </row>
    <row r="383" spans="2:14" x14ac:dyDescent="0.25">
      <c r="B383" s="10"/>
      <c r="C383" s="10"/>
      <c r="D383" s="10"/>
      <c r="E383" s="10"/>
      <c r="F383" s="10"/>
      <c r="G383" s="10"/>
      <c r="H383" s="10"/>
      <c r="I383" s="10"/>
      <c r="J383" s="9"/>
      <c r="K383" s="9"/>
      <c r="L383" s="9"/>
      <c r="M383" s="9"/>
      <c r="N383" s="9"/>
    </row>
    <row r="384" spans="2:14" x14ac:dyDescent="0.25">
      <c r="B384" s="10"/>
      <c r="C384" s="10"/>
      <c r="D384" s="10"/>
      <c r="E384" s="10"/>
      <c r="F384" s="10"/>
      <c r="G384" s="10"/>
      <c r="H384" s="10"/>
      <c r="I384" s="10"/>
      <c r="J384" s="9"/>
      <c r="K384" s="9"/>
      <c r="L384" s="9"/>
      <c r="M384" s="9"/>
      <c r="N384" s="9"/>
    </row>
    <row r="385" spans="2:14" x14ac:dyDescent="0.25">
      <c r="B385" s="10"/>
      <c r="C385" s="10"/>
      <c r="D385" s="10"/>
      <c r="E385" s="10"/>
      <c r="F385" s="10"/>
      <c r="G385" s="10"/>
      <c r="H385" s="10"/>
      <c r="I385" s="10"/>
      <c r="J385" s="9"/>
      <c r="K385" s="9"/>
      <c r="L385" s="9"/>
      <c r="M385" s="9"/>
      <c r="N385" s="9"/>
    </row>
    <row r="386" spans="2:14" x14ac:dyDescent="0.25">
      <c r="B386" s="10"/>
      <c r="C386" s="10"/>
      <c r="D386" s="10"/>
      <c r="E386" s="10"/>
      <c r="F386" s="10"/>
      <c r="G386" s="10"/>
      <c r="H386" s="10"/>
      <c r="I386" s="10"/>
      <c r="J386" s="9"/>
      <c r="K386" s="9"/>
      <c r="L386" s="9"/>
      <c r="M386" s="9"/>
      <c r="N386" s="9"/>
    </row>
    <row r="387" spans="2:14" x14ac:dyDescent="0.25">
      <c r="B387" s="10"/>
      <c r="C387" s="10"/>
      <c r="D387" s="10"/>
      <c r="E387" s="10"/>
      <c r="F387" s="10"/>
      <c r="G387" s="10"/>
      <c r="H387" s="10"/>
      <c r="I387" s="10"/>
      <c r="J387" s="9"/>
      <c r="K387" s="9"/>
      <c r="L387" s="9"/>
      <c r="M387" s="9"/>
      <c r="N387" s="9"/>
    </row>
    <row r="388" spans="2:14" x14ac:dyDescent="0.25">
      <c r="B388" s="10"/>
      <c r="C388" s="10"/>
      <c r="D388" s="10"/>
      <c r="E388" s="10"/>
      <c r="F388" s="10"/>
      <c r="G388" s="10"/>
      <c r="H388" s="10"/>
      <c r="I388" s="10"/>
      <c r="J388" s="9"/>
      <c r="K388" s="9"/>
      <c r="L388" s="9"/>
      <c r="M388" s="9"/>
      <c r="N388" s="9"/>
    </row>
    <row r="389" spans="2:14" x14ac:dyDescent="0.25">
      <c r="B389" s="10"/>
      <c r="C389" s="10"/>
      <c r="D389" s="10"/>
      <c r="E389" s="10"/>
      <c r="F389" s="10"/>
      <c r="G389" s="10"/>
      <c r="H389" s="10"/>
      <c r="I389" s="10"/>
      <c r="J389" s="9"/>
      <c r="K389" s="9"/>
      <c r="L389" s="9"/>
      <c r="M389" s="9"/>
      <c r="N389" s="9"/>
    </row>
    <row r="390" spans="2:14" x14ac:dyDescent="0.25">
      <c r="B390" s="10"/>
      <c r="C390" s="10"/>
      <c r="D390" s="10"/>
      <c r="E390" s="10"/>
      <c r="F390" s="10"/>
      <c r="G390" s="10"/>
      <c r="H390" s="10"/>
      <c r="I390" s="10"/>
      <c r="J390" s="9"/>
      <c r="K390" s="9"/>
      <c r="L390" s="9"/>
      <c r="M390" s="9"/>
      <c r="N390" s="9"/>
    </row>
    <row r="391" spans="2:14" x14ac:dyDescent="0.25">
      <c r="B391" s="10"/>
      <c r="C391" s="10"/>
      <c r="D391" s="10"/>
      <c r="E391" s="10"/>
      <c r="F391" s="10"/>
      <c r="G391" s="10"/>
      <c r="H391" s="10"/>
      <c r="I391" s="10"/>
      <c r="J391" s="9"/>
      <c r="K391" s="9"/>
      <c r="L391" s="9"/>
      <c r="M391" s="9"/>
      <c r="N391" s="9"/>
    </row>
    <row r="392" spans="2:14" x14ac:dyDescent="0.25">
      <c r="B392" s="10"/>
      <c r="C392" s="10"/>
      <c r="D392" s="10"/>
      <c r="E392" s="10"/>
      <c r="F392" s="10"/>
      <c r="G392" s="10"/>
      <c r="H392" s="10"/>
      <c r="I392" s="10"/>
      <c r="J392" s="9"/>
      <c r="K392" s="9"/>
      <c r="L392" s="9"/>
      <c r="M392" s="9"/>
      <c r="N392" s="9"/>
    </row>
    <row r="393" spans="2:14" x14ac:dyDescent="0.25">
      <c r="B393" s="10"/>
      <c r="C393" s="10"/>
      <c r="D393" s="10"/>
      <c r="E393" s="10"/>
      <c r="F393" s="10"/>
      <c r="G393" s="10"/>
      <c r="H393" s="10"/>
      <c r="I393" s="10"/>
      <c r="J393" s="9"/>
      <c r="K393" s="9"/>
      <c r="L393" s="9"/>
      <c r="M393" s="9"/>
      <c r="N393" s="9"/>
    </row>
    <row r="394" spans="2:14" x14ac:dyDescent="0.25">
      <c r="B394" s="10"/>
      <c r="C394" s="10"/>
      <c r="D394" s="10"/>
      <c r="E394" s="10"/>
      <c r="F394" s="10"/>
      <c r="G394" s="10"/>
      <c r="H394" s="10"/>
      <c r="I394" s="10"/>
      <c r="J394" s="9"/>
      <c r="K394" s="9"/>
      <c r="L394" s="9"/>
      <c r="M394" s="9"/>
      <c r="N394" s="9"/>
    </row>
    <row r="395" spans="2:14" x14ac:dyDescent="0.25">
      <c r="B395" s="10"/>
      <c r="C395" s="10"/>
      <c r="D395" s="10"/>
      <c r="E395" s="10"/>
      <c r="F395" s="10"/>
      <c r="G395" s="10"/>
      <c r="H395" s="10"/>
      <c r="I395" s="10"/>
      <c r="J395" s="9"/>
      <c r="K395" s="9"/>
      <c r="L395" s="9"/>
      <c r="M395" s="9"/>
      <c r="N395" s="9"/>
    </row>
    <row r="396" spans="2:14" x14ac:dyDescent="0.25">
      <c r="B396" s="10"/>
      <c r="C396" s="10"/>
      <c r="D396" s="10"/>
      <c r="E396" s="10"/>
      <c r="F396" s="10"/>
      <c r="G396" s="10"/>
      <c r="H396" s="10"/>
      <c r="I396" s="10"/>
      <c r="J396" s="9"/>
      <c r="K396" s="9"/>
      <c r="L396" s="9"/>
      <c r="M396" s="9"/>
      <c r="N396" s="9"/>
    </row>
    <row r="397" spans="2:14" x14ac:dyDescent="0.25">
      <c r="B397" s="10"/>
      <c r="C397" s="10"/>
      <c r="D397" s="10"/>
      <c r="E397" s="10"/>
      <c r="F397" s="10"/>
      <c r="G397" s="10"/>
      <c r="H397" s="10"/>
      <c r="I397" s="10"/>
      <c r="J397" s="9"/>
      <c r="K397" s="9"/>
      <c r="L397" s="9"/>
      <c r="M397" s="9"/>
      <c r="N397" s="9"/>
    </row>
    <row r="398" spans="2:14" x14ac:dyDescent="0.25">
      <c r="B398" s="10"/>
      <c r="C398" s="10"/>
      <c r="D398" s="10"/>
      <c r="E398" s="10"/>
      <c r="F398" s="10"/>
      <c r="G398" s="10"/>
      <c r="H398" s="10"/>
      <c r="I398" s="10"/>
      <c r="J398" s="9"/>
      <c r="K398" s="9"/>
      <c r="L398" s="9"/>
      <c r="M398" s="9"/>
      <c r="N398" s="9"/>
    </row>
    <row r="399" spans="2:14" x14ac:dyDescent="0.25">
      <c r="B399" s="10"/>
      <c r="C399" s="10"/>
      <c r="D399" s="10"/>
      <c r="E399" s="10"/>
      <c r="F399" s="10"/>
      <c r="G399" s="10"/>
      <c r="H399" s="10"/>
      <c r="I399" s="10"/>
      <c r="J399" s="9"/>
      <c r="K399" s="9"/>
      <c r="L399" s="9"/>
      <c r="M399" s="9"/>
      <c r="N399" s="9"/>
    </row>
    <row r="400" spans="2:14" x14ac:dyDescent="0.25">
      <c r="B400" s="10"/>
      <c r="C400" s="10"/>
      <c r="D400" s="10"/>
      <c r="E400" s="10"/>
      <c r="F400" s="10"/>
      <c r="G400" s="10"/>
      <c r="H400" s="10"/>
      <c r="I400" s="10"/>
      <c r="J400" s="9"/>
      <c r="K400" s="9"/>
      <c r="L400" s="9"/>
      <c r="M400" s="9"/>
      <c r="N400" s="9"/>
    </row>
    <row r="401" spans="2:14" x14ac:dyDescent="0.25">
      <c r="B401" s="10"/>
      <c r="C401" s="10"/>
      <c r="D401" s="10"/>
      <c r="E401" s="10"/>
      <c r="F401" s="10"/>
      <c r="G401" s="10"/>
      <c r="H401" s="10"/>
      <c r="I401" s="10"/>
      <c r="J401" s="9"/>
      <c r="K401" s="9"/>
      <c r="L401" s="9"/>
      <c r="M401" s="9"/>
      <c r="N401" s="9"/>
    </row>
    <row r="402" spans="2:14" x14ac:dyDescent="0.25">
      <c r="B402" s="10"/>
      <c r="C402" s="10"/>
      <c r="D402" s="10"/>
      <c r="E402" s="10"/>
      <c r="F402" s="10"/>
      <c r="G402" s="10"/>
      <c r="H402" s="10"/>
      <c r="I402" s="10"/>
      <c r="J402" s="9"/>
      <c r="K402" s="9"/>
      <c r="L402" s="9"/>
      <c r="M402" s="9"/>
      <c r="N402" s="9"/>
    </row>
    <row r="403" spans="2:14" x14ac:dyDescent="0.25">
      <c r="B403" s="10"/>
      <c r="C403" s="10"/>
      <c r="D403" s="10"/>
      <c r="E403" s="10"/>
      <c r="F403" s="10"/>
      <c r="G403" s="10"/>
      <c r="H403" s="10"/>
      <c r="I403" s="10"/>
      <c r="J403" s="9"/>
      <c r="K403" s="9"/>
      <c r="L403" s="9"/>
      <c r="M403" s="9"/>
      <c r="N403" s="9"/>
    </row>
    <row r="404" spans="2:14" x14ac:dyDescent="0.25">
      <c r="B404" s="10"/>
      <c r="C404" s="10"/>
      <c r="D404" s="10"/>
      <c r="E404" s="10"/>
      <c r="F404" s="10"/>
      <c r="G404" s="10"/>
      <c r="H404" s="10"/>
      <c r="I404" s="10"/>
      <c r="J404" s="9"/>
      <c r="K404" s="9"/>
      <c r="L404" s="9"/>
      <c r="M404" s="9"/>
      <c r="N404" s="9"/>
    </row>
    <row r="405" spans="2:14" x14ac:dyDescent="0.25">
      <c r="B405" s="10"/>
      <c r="C405" s="10"/>
      <c r="D405" s="10"/>
      <c r="E405" s="10"/>
      <c r="F405" s="10"/>
      <c r="G405" s="10"/>
      <c r="H405" s="10"/>
      <c r="I405" s="10"/>
      <c r="J405" s="9"/>
      <c r="K405" s="9"/>
      <c r="L405" s="9"/>
      <c r="M405" s="9"/>
      <c r="N405" s="9"/>
    </row>
    <row r="406" spans="2:14" x14ac:dyDescent="0.25">
      <c r="B406" s="10"/>
      <c r="C406" s="10"/>
      <c r="D406" s="10"/>
      <c r="E406" s="10"/>
      <c r="F406" s="10"/>
      <c r="G406" s="10"/>
      <c r="H406" s="10"/>
      <c r="I406" s="10"/>
      <c r="J406" s="9"/>
      <c r="K406" s="9"/>
      <c r="L406" s="9"/>
      <c r="M406" s="9"/>
      <c r="N406" s="9"/>
    </row>
    <row r="407" spans="2:14" x14ac:dyDescent="0.25">
      <c r="B407" s="10"/>
      <c r="C407" s="10"/>
      <c r="D407" s="10"/>
      <c r="E407" s="10"/>
      <c r="F407" s="10"/>
      <c r="G407" s="10"/>
      <c r="H407" s="10"/>
      <c r="I407" s="10"/>
      <c r="J407" s="9"/>
      <c r="K407" s="9"/>
      <c r="L407" s="9"/>
      <c r="M407" s="9"/>
      <c r="N407" s="9"/>
    </row>
    <row r="408" spans="2:14" x14ac:dyDescent="0.25">
      <c r="B408" s="10"/>
      <c r="C408" s="10"/>
      <c r="D408" s="10"/>
      <c r="E408" s="10"/>
      <c r="F408" s="10"/>
      <c r="G408" s="10"/>
      <c r="H408" s="10"/>
      <c r="I408" s="10"/>
      <c r="J408" s="9"/>
      <c r="K408" s="9"/>
      <c r="L408" s="9"/>
      <c r="M408" s="9"/>
      <c r="N408" s="9"/>
    </row>
    <row r="409" spans="2:14" x14ac:dyDescent="0.25">
      <c r="B409" s="10"/>
      <c r="C409" s="10"/>
      <c r="D409" s="10"/>
      <c r="E409" s="10"/>
      <c r="F409" s="10"/>
      <c r="G409" s="10"/>
      <c r="H409" s="10"/>
      <c r="I409" s="10"/>
      <c r="J409" s="9"/>
      <c r="K409" s="9"/>
      <c r="L409" s="9"/>
      <c r="M409" s="9"/>
      <c r="N409" s="9"/>
    </row>
    <row r="410" spans="2:14" x14ac:dyDescent="0.25">
      <c r="B410" s="10"/>
      <c r="C410" s="10"/>
      <c r="D410" s="10"/>
      <c r="E410" s="10"/>
      <c r="F410" s="10"/>
      <c r="G410" s="10"/>
      <c r="H410" s="10"/>
      <c r="I410" s="10"/>
      <c r="J410" s="9"/>
      <c r="K410" s="9"/>
      <c r="L410" s="9"/>
      <c r="M410" s="9"/>
      <c r="N410" s="9"/>
    </row>
    <row r="411" spans="2:14" x14ac:dyDescent="0.25">
      <c r="B411" s="10"/>
      <c r="C411" s="10"/>
      <c r="D411" s="10"/>
      <c r="E411" s="10"/>
      <c r="F411" s="10"/>
      <c r="G411" s="10"/>
      <c r="H411" s="10"/>
      <c r="I411" s="10"/>
      <c r="J411" s="9"/>
      <c r="K411" s="9"/>
      <c r="L411" s="9"/>
      <c r="M411" s="9"/>
      <c r="N411" s="9"/>
    </row>
    <row r="412" spans="2:14" x14ac:dyDescent="0.25">
      <c r="B412" s="10"/>
      <c r="C412" s="10"/>
      <c r="D412" s="10"/>
      <c r="E412" s="10"/>
      <c r="F412" s="10"/>
      <c r="G412" s="10"/>
      <c r="H412" s="10"/>
      <c r="I412" s="10"/>
      <c r="J412" s="9"/>
      <c r="K412" s="9"/>
      <c r="L412" s="9"/>
      <c r="M412" s="9"/>
      <c r="N412" s="9"/>
    </row>
    <row r="413" spans="2:14" x14ac:dyDescent="0.25">
      <c r="B413" s="10"/>
      <c r="C413" s="10"/>
      <c r="D413" s="10"/>
      <c r="E413" s="10"/>
      <c r="F413" s="10"/>
      <c r="G413" s="10"/>
      <c r="H413" s="10"/>
      <c r="I413" s="10"/>
      <c r="J413" s="9"/>
      <c r="K413" s="9"/>
      <c r="L413" s="9"/>
      <c r="M413" s="9"/>
      <c r="N413" s="9"/>
    </row>
    <row r="414" spans="2:14" x14ac:dyDescent="0.25">
      <c r="B414" s="10"/>
      <c r="C414" s="10"/>
      <c r="D414" s="10"/>
      <c r="E414" s="10"/>
      <c r="F414" s="10"/>
      <c r="G414" s="10"/>
      <c r="H414" s="10"/>
      <c r="I414" s="10"/>
      <c r="J414" s="9"/>
      <c r="K414" s="9"/>
      <c r="L414" s="9"/>
      <c r="M414" s="9"/>
      <c r="N414" s="9"/>
    </row>
    <row r="415" spans="2:14" x14ac:dyDescent="0.25">
      <c r="B415" s="10"/>
      <c r="C415" s="10"/>
      <c r="D415" s="10"/>
      <c r="E415" s="10"/>
      <c r="F415" s="10"/>
      <c r="G415" s="10"/>
      <c r="H415" s="10"/>
      <c r="I415" s="10"/>
      <c r="J415" s="9"/>
      <c r="K415" s="9"/>
      <c r="L415" s="9"/>
      <c r="M415" s="9"/>
      <c r="N415" s="9"/>
    </row>
    <row r="416" spans="2:14" x14ac:dyDescent="0.25">
      <c r="B416" s="10"/>
      <c r="C416" s="10"/>
      <c r="D416" s="10"/>
      <c r="E416" s="10"/>
      <c r="F416" s="10"/>
      <c r="G416" s="10"/>
      <c r="H416" s="10"/>
      <c r="I416" s="10"/>
      <c r="J416" s="9"/>
      <c r="K416" s="9"/>
      <c r="L416" s="9"/>
      <c r="M416" s="9"/>
      <c r="N416" s="9"/>
    </row>
    <row r="417" spans="2:14" x14ac:dyDescent="0.25">
      <c r="B417" s="10"/>
      <c r="C417" s="10"/>
      <c r="D417" s="10"/>
      <c r="E417" s="10"/>
      <c r="F417" s="10"/>
      <c r="G417" s="10"/>
      <c r="H417" s="10"/>
      <c r="I417" s="10"/>
      <c r="J417" s="9"/>
      <c r="K417" s="9"/>
      <c r="L417" s="9"/>
      <c r="M417" s="9"/>
      <c r="N417" s="9"/>
    </row>
    <row r="418" spans="2:14" x14ac:dyDescent="0.25">
      <c r="B418" s="10"/>
      <c r="C418" s="10"/>
      <c r="D418" s="10"/>
      <c r="E418" s="10"/>
      <c r="F418" s="10"/>
      <c r="G418" s="10"/>
      <c r="H418" s="10"/>
      <c r="I418" s="10"/>
      <c r="J418" s="9"/>
      <c r="K418" s="9"/>
      <c r="L418" s="9"/>
      <c r="M418" s="9"/>
      <c r="N418" s="9"/>
    </row>
    <row r="419" spans="2:14" x14ac:dyDescent="0.25">
      <c r="B419" s="10"/>
      <c r="C419" s="10"/>
      <c r="D419" s="10"/>
      <c r="E419" s="10"/>
      <c r="F419" s="10"/>
      <c r="G419" s="10"/>
      <c r="H419" s="10"/>
      <c r="I419" s="10"/>
      <c r="J419" s="9"/>
      <c r="K419" s="9"/>
      <c r="L419" s="9"/>
      <c r="M419" s="9"/>
      <c r="N419" s="9"/>
    </row>
    <row r="420" spans="2:14" x14ac:dyDescent="0.25">
      <c r="B420" s="10"/>
      <c r="C420" s="10"/>
      <c r="D420" s="10"/>
      <c r="E420" s="10"/>
      <c r="F420" s="10"/>
      <c r="G420" s="10"/>
      <c r="H420" s="10"/>
      <c r="I420" s="10"/>
      <c r="J420" s="9"/>
      <c r="K420" s="9"/>
      <c r="L420" s="9"/>
      <c r="M420" s="9"/>
      <c r="N420" s="9"/>
    </row>
    <row r="421" spans="2:14" x14ac:dyDescent="0.25">
      <c r="B421" s="10"/>
      <c r="C421" s="10"/>
      <c r="D421" s="10"/>
      <c r="E421" s="10"/>
      <c r="F421" s="10"/>
      <c r="G421" s="10"/>
      <c r="H421" s="10"/>
      <c r="I421" s="10"/>
      <c r="J421" s="9"/>
      <c r="K421" s="9"/>
      <c r="L421" s="9"/>
      <c r="M421" s="9"/>
      <c r="N421" s="9"/>
    </row>
    <row r="422" spans="2:14" x14ac:dyDescent="0.25">
      <c r="B422" s="10"/>
      <c r="C422" s="10"/>
      <c r="D422" s="10"/>
      <c r="E422" s="10"/>
      <c r="F422" s="10"/>
      <c r="G422" s="10"/>
      <c r="H422" s="10"/>
      <c r="I422" s="10"/>
      <c r="J422" s="9"/>
      <c r="K422" s="9"/>
      <c r="L422" s="9"/>
      <c r="M422" s="9"/>
      <c r="N422" s="9"/>
    </row>
    <row r="423" spans="2:14" x14ac:dyDescent="0.25">
      <c r="B423" s="10"/>
      <c r="C423" s="10"/>
      <c r="D423" s="10"/>
      <c r="E423" s="10"/>
      <c r="F423" s="10"/>
      <c r="G423" s="10"/>
      <c r="H423" s="10"/>
      <c r="I423" s="10"/>
      <c r="J423" s="9"/>
      <c r="K423" s="9"/>
      <c r="L423" s="9"/>
      <c r="M423" s="9"/>
      <c r="N423" s="9"/>
    </row>
    <row r="424" spans="2:14" x14ac:dyDescent="0.25">
      <c r="B424" s="10"/>
      <c r="C424" s="10"/>
      <c r="D424" s="10"/>
      <c r="E424" s="10"/>
      <c r="F424" s="10"/>
      <c r="G424" s="10"/>
      <c r="H424" s="10"/>
      <c r="I424" s="10"/>
      <c r="J424" s="9"/>
      <c r="K424" s="9"/>
      <c r="L424" s="9"/>
      <c r="M424" s="9"/>
      <c r="N424" s="9"/>
    </row>
    <row r="425" spans="2:14" x14ac:dyDescent="0.25">
      <c r="B425" s="10"/>
      <c r="C425" s="10"/>
      <c r="D425" s="10"/>
      <c r="E425" s="10"/>
      <c r="F425" s="10"/>
      <c r="G425" s="10"/>
      <c r="H425" s="10"/>
      <c r="I425" s="10"/>
      <c r="J425" s="9"/>
      <c r="K425" s="9"/>
      <c r="L425" s="9"/>
      <c r="M425" s="9"/>
      <c r="N425" s="9"/>
    </row>
    <row r="426" spans="2:14" x14ac:dyDescent="0.25">
      <c r="B426" s="10"/>
      <c r="C426" s="10"/>
      <c r="D426" s="10"/>
      <c r="E426" s="10"/>
      <c r="F426" s="10"/>
      <c r="G426" s="10"/>
      <c r="H426" s="10"/>
      <c r="I426" s="10"/>
      <c r="J426" s="9"/>
      <c r="K426" s="9"/>
      <c r="L426" s="9"/>
      <c r="M426" s="9"/>
      <c r="N426" s="9"/>
    </row>
    <row r="427" spans="2:14" x14ac:dyDescent="0.25">
      <c r="B427" s="10"/>
      <c r="C427" s="10"/>
      <c r="D427" s="10"/>
      <c r="E427" s="10"/>
      <c r="F427" s="10"/>
      <c r="G427" s="10"/>
      <c r="H427" s="10"/>
      <c r="I427" s="10"/>
      <c r="J427" s="9"/>
      <c r="K427" s="9"/>
      <c r="L427" s="9"/>
      <c r="M427" s="9"/>
      <c r="N427" s="9"/>
    </row>
    <row r="428" spans="2:14" x14ac:dyDescent="0.25">
      <c r="B428" s="10"/>
      <c r="C428" s="10"/>
      <c r="D428" s="10"/>
      <c r="E428" s="10"/>
      <c r="F428" s="10"/>
      <c r="G428" s="10"/>
      <c r="H428" s="10"/>
      <c r="I428" s="10"/>
      <c r="J428" s="9"/>
      <c r="K428" s="9"/>
      <c r="L428" s="9"/>
      <c r="M428" s="9"/>
      <c r="N428" s="9"/>
    </row>
    <row r="429" spans="2:14" x14ac:dyDescent="0.25">
      <c r="B429" s="10"/>
      <c r="C429" s="10"/>
      <c r="D429" s="10"/>
      <c r="E429" s="10"/>
      <c r="F429" s="10"/>
      <c r="G429" s="10"/>
      <c r="H429" s="10"/>
      <c r="I429" s="10"/>
      <c r="J429" s="9"/>
      <c r="K429" s="9"/>
      <c r="L429" s="9"/>
      <c r="M429" s="9"/>
      <c r="N429" s="9"/>
    </row>
    <row r="430" spans="2:14" x14ac:dyDescent="0.25">
      <c r="B430" s="10"/>
      <c r="C430" s="10"/>
      <c r="D430" s="10"/>
      <c r="E430" s="10"/>
      <c r="F430" s="10"/>
      <c r="G430" s="10"/>
      <c r="H430" s="10"/>
      <c r="I430" s="10"/>
      <c r="J430" s="9"/>
      <c r="K430" s="9"/>
      <c r="L430" s="9"/>
      <c r="M430" s="9"/>
      <c r="N430" s="9"/>
    </row>
    <row r="431" spans="2:14" x14ac:dyDescent="0.25">
      <c r="B431" s="10"/>
      <c r="C431" s="10"/>
      <c r="D431" s="10"/>
      <c r="E431" s="10"/>
      <c r="F431" s="10"/>
      <c r="G431" s="10"/>
      <c r="H431" s="10"/>
      <c r="I431" s="10"/>
      <c r="J431" s="9"/>
      <c r="K431" s="9"/>
      <c r="L431" s="9"/>
      <c r="M431" s="9"/>
      <c r="N431" s="9"/>
    </row>
    <row r="432" spans="2:14" x14ac:dyDescent="0.25">
      <c r="B432" s="10"/>
      <c r="C432" s="10"/>
      <c r="D432" s="10"/>
      <c r="E432" s="10"/>
      <c r="F432" s="10"/>
      <c r="G432" s="10"/>
      <c r="H432" s="10"/>
      <c r="I432" s="10"/>
      <c r="J432" s="9"/>
      <c r="K432" s="9"/>
      <c r="L432" s="9"/>
      <c r="M432" s="9"/>
      <c r="N432" s="9"/>
    </row>
    <row r="433" spans="2:14" x14ac:dyDescent="0.25">
      <c r="B433" s="10"/>
      <c r="C433" s="10"/>
      <c r="D433" s="10"/>
      <c r="E433" s="10"/>
      <c r="F433" s="10"/>
      <c r="G433" s="10"/>
      <c r="H433" s="10"/>
      <c r="I433" s="10"/>
      <c r="J433" s="9"/>
      <c r="K433" s="9"/>
      <c r="L433" s="9"/>
      <c r="M433" s="9"/>
      <c r="N433" s="9"/>
    </row>
    <row r="434" spans="2:14" x14ac:dyDescent="0.25">
      <c r="B434" s="10"/>
      <c r="C434" s="10"/>
      <c r="D434" s="10"/>
      <c r="E434" s="10"/>
      <c r="F434" s="10"/>
      <c r="G434" s="10"/>
      <c r="H434" s="10"/>
      <c r="I434" s="10"/>
      <c r="J434" s="9"/>
      <c r="K434" s="9"/>
      <c r="L434" s="9"/>
      <c r="M434" s="9"/>
      <c r="N434" s="9"/>
    </row>
    <row r="435" spans="2:14" x14ac:dyDescent="0.25">
      <c r="B435" s="10"/>
      <c r="C435" s="10"/>
      <c r="D435" s="10"/>
      <c r="E435" s="10"/>
      <c r="F435" s="10"/>
      <c r="G435" s="10"/>
      <c r="H435" s="10"/>
      <c r="I435" s="10"/>
      <c r="J435" s="9"/>
      <c r="K435" s="9"/>
      <c r="L435" s="9"/>
      <c r="M435" s="9"/>
      <c r="N435" s="9"/>
    </row>
    <row r="436" spans="2:14" x14ac:dyDescent="0.25">
      <c r="B436" s="10"/>
      <c r="C436" s="10"/>
      <c r="D436" s="10"/>
      <c r="E436" s="10"/>
      <c r="F436" s="10"/>
      <c r="G436" s="10"/>
      <c r="H436" s="10"/>
      <c r="I436" s="10"/>
      <c r="J436" s="9"/>
      <c r="K436" s="9"/>
      <c r="L436" s="9"/>
      <c r="M436" s="9"/>
      <c r="N436" s="9"/>
    </row>
    <row r="437" spans="2:14" x14ac:dyDescent="0.25">
      <c r="B437" s="10"/>
      <c r="C437" s="10"/>
      <c r="D437" s="10"/>
      <c r="E437" s="10"/>
      <c r="F437" s="10"/>
      <c r="G437" s="10"/>
      <c r="H437" s="10"/>
      <c r="I437" s="10"/>
      <c r="J437" s="9"/>
      <c r="K437" s="9"/>
      <c r="L437" s="9"/>
      <c r="M437" s="9"/>
      <c r="N437" s="9"/>
    </row>
    <row r="438" spans="2:14" x14ac:dyDescent="0.25">
      <c r="B438" s="10"/>
      <c r="C438" s="10"/>
      <c r="D438" s="10"/>
      <c r="E438" s="10"/>
      <c r="F438" s="10"/>
      <c r="G438" s="10"/>
      <c r="H438" s="10"/>
      <c r="I438" s="10"/>
      <c r="J438" s="9"/>
      <c r="K438" s="9"/>
      <c r="L438" s="9"/>
      <c r="M438" s="9"/>
      <c r="N438" s="9"/>
    </row>
    <row r="439" spans="2:14" x14ac:dyDescent="0.25">
      <c r="B439" s="10"/>
      <c r="C439" s="10"/>
      <c r="D439" s="10"/>
      <c r="E439" s="10"/>
      <c r="F439" s="10"/>
      <c r="G439" s="10"/>
      <c r="H439" s="10"/>
      <c r="I439" s="10"/>
      <c r="J439" s="9"/>
      <c r="K439" s="9"/>
      <c r="L439" s="9"/>
      <c r="M439" s="9"/>
      <c r="N439" s="9"/>
    </row>
    <row r="440" spans="2:14" x14ac:dyDescent="0.25">
      <c r="B440" s="10"/>
      <c r="C440" s="10"/>
      <c r="D440" s="10"/>
      <c r="E440" s="10"/>
      <c r="F440" s="10"/>
      <c r="G440" s="10"/>
      <c r="H440" s="10"/>
      <c r="I440" s="10"/>
      <c r="J440" s="9"/>
      <c r="K440" s="9"/>
      <c r="L440" s="9"/>
      <c r="M440" s="9"/>
      <c r="N440" s="9"/>
    </row>
    <row r="441" spans="2:14" x14ac:dyDescent="0.25">
      <c r="B441" s="10"/>
      <c r="C441" s="10"/>
      <c r="D441" s="10"/>
      <c r="E441" s="10"/>
      <c r="F441" s="10"/>
      <c r="G441" s="10"/>
      <c r="H441" s="10"/>
      <c r="I441" s="10"/>
      <c r="J441" s="9"/>
      <c r="K441" s="9"/>
      <c r="L441" s="9"/>
      <c r="M441" s="9"/>
      <c r="N441" s="9"/>
    </row>
    <row r="442" spans="2:14" x14ac:dyDescent="0.25">
      <c r="B442" s="10"/>
      <c r="C442" s="10"/>
      <c r="D442" s="10"/>
      <c r="E442" s="10"/>
      <c r="F442" s="10"/>
      <c r="G442" s="10"/>
      <c r="H442" s="10"/>
      <c r="I442" s="10"/>
      <c r="J442" s="9"/>
      <c r="K442" s="9"/>
      <c r="L442" s="9"/>
      <c r="M442" s="9"/>
      <c r="N442" s="9"/>
    </row>
    <row r="443" spans="2:14" x14ac:dyDescent="0.25">
      <c r="B443" s="10"/>
      <c r="C443" s="10"/>
      <c r="D443" s="10"/>
      <c r="E443" s="10"/>
      <c r="F443" s="10"/>
      <c r="G443" s="10"/>
      <c r="H443" s="10"/>
      <c r="I443" s="10"/>
      <c r="J443" s="9"/>
      <c r="K443" s="9"/>
      <c r="L443" s="9"/>
      <c r="M443" s="9"/>
      <c r="N443" s="9"/>
    </row>
    <row r="444" spans="2:14" x14ac:dyDescent="0.25">
      <c r="B444" s="10"/>
      <c r="C444" s="10"/>
      <c r="D444" s="10"/>
      <c r="E444" s="10"/>
      <c r="F444" s="10"/>
      <c r="G444" s="10"/>
      <c r="H444" s="10"/>
      <c r="I444" s="10"/>
      <c r="J444" s="9"/>
      <c r="K444" s="9"/>
      <c r="L444" s="9"/>
      <c r="M444" s="9"/>
      <c r="N444" s="9"/>
    </row>
    <row r="445" spans="2:14" x14ac:dyDescent="0.25">
      <c r="B445" s="10"/>
      <c r="C445" s="10"/>
      <c r="D445" s="10"/>
      <c r="E445" s="10"/>
      <c r="F445" s="10"/>
      <c r="G445" s="10"/>
      <c r="H445" s="10"/>
      <c r="I445" s="10"/>
      <c r="J445" s="9"/>
      <c r="K445" s="9"/>
      <c r="L445" s="9"/>
      <c r="M445" s="9"/>
      <c r="N445" s="9"/>
    </row>
    <row r="446" spans="2:14" x14ac:dyDescent="0.25">
      <c r="B446" s="10"/>
      <c r="C446" s="10"/>
      <c r="D446" s="10"/>
      <c r="E446" s="10"/>
      <c r="F446" s="10"/>
      <c r="G446" s="10"/>
      <c r="H446" s="10"/>
      <c r="I446" s="10"/>
      <c r="J446" s="9"/>
      <c r="K446" s="9"/>
      <c r="L446" s="9"/>
      <c r="M446" s="9"/>
      <c r="N446" s="9"/>
    </row>
    <row r="447" spans="2:14" x14ac:dyDescent="0.25">
      <c r="B447" s="10"/>
      <c r="C447" s="10"/>
      <c r="D447" s="10"/>
      <c r="E447" s="10"/>
      <c r="F447" s="10"/>
      <c r="G447" s="10"/>
      <c r="H447" s="10"/>
      <c r="I447" s="10"/>
      <c r="J447" s="9"/>
      <c r="K447" s="9"/>
      <c r="L447" s="9"/>
      <c r="M447" s="9"/>
      <c r="N447" s="9"/>
    </row>
    <row r="448" spans="2:14" x14ac:dyDescent="0.25">
      <c r="B448" s="10"/>
      <c r="C448" s="10"/>
      <c r="D448" s="10"/>
      <c r="E448" s="10"/>
      <c r="F448" s="10"/>
      <c r="G448" s="10"/>
      <c r="H448" s="10"/>
      <c r="I448" s="10"/>
      <c r="J448" s="9"/>
      <c r="K448" s="9"/>
      <c r="L448" s="9"/>
      <c r="M448" s="9"/>
      <c r="N448" s="9"/>
    </row>
    <row r="449" spans="2:14" x14ac:dyDescent="0.25">
      <c r="B449" s="10"/>
      <c r="C449" s="10"/>
      <c r="D449" s="10"/>
      <c r="E449" s="10"/>
      <c r="F449" s="10"/>
      <c r="G449" s="10"/>
      <c r="H449" s="10"/>
      <c r="I449" s="10"/>
      <c r="J449" s="9"/>
      <c r="K449" s="9"/>
      <c r="L449" s="9"/>
      <c r="M449" s="9"/>
      <c r="N449" s="9"/>
    </row>
    <row r="450" spans="2:14" x14ac:dyDescent="0.25">
      <c r="B450" s="10"/>
      <c r="C450" s="10"/>
      <c r="D450" s="10"/>
      <c r="E450" s="10"/>
      <c r="F450" s="10"/>
      <c r="G450" s="10"/>
      <c r="H450" s="10"/>
      <c r="I450" s="10"/>
      <c r="J450" s="9"/>
      <c r="K450" s="9"/>
      <c r="L450" s="9"/>
      <c r="M450" s="9"/>
      <c r="N450" s="9"/>
    </row>
    <row r="451" spans="2:14" x14ac:dyDescent="0.25">
      <c r="B451" s="10"/>
      <c r="C451" s="10"/>
      <c r="D451" s="10"/>
      <c r="E451" s="10"/>
      <c r="F451" s="10"/>
      <c r="G451" s="10"/>
      <c r="H451" s="10"/>
      <c r="I451" s="10"/>
      <c r="J451" s="9"/>
      <c r="K451" s="9"/>
      <c r="L451" s="9"/>
      <c r="M451" s="9"/>
      <c r="N451" s="9"/>
    </row>
    <row r="452" spans="2:14" x14ac:dyDescent="0.25">
      <c r="B452" s="10"/>
      <c r="C452" s="10"/>
      <c r="D452" s="10"/>
      <c r="E452" s="10"/>
      <c r="F452" s="10"/>
      <c r="G452" s="10"/>
      <c r="H452" s="10"/>
      <c r="I452" s="10"/>
      <c r="J452" s="9"/>
      <c r="K452" s="9"/>
      <c r="L452" s="9"/>
      <c r="M452" s="9"/>
      <c r="N452" s="9"/>
    </row>
    <row r="453" spans="2:14" x14ac:dyDescent="0.25">
      <c r="B453" s="10"/>
      <c r="C453" s="10"/>
      <c r="D453" s="10"/>
      <c r="E453" s="10"/>
      <c r="F453" s="10"/>
      <c r="G453" s="10"/>
      <c r="H453" s="10"/>
      <c r="I453" s="10"/>
      <c r="J453" s="9"/>
      <c r="K453" s="9"/>
      <c r="L453" s="9"/>
      <c r="M453" s="9"/>
      <c r="N453" s="9"/>
    </row>
    <row r="454" spans="2:14" x14ac:dyDescent="0.25">
      <c r="B454" s="10"/>
      <c r="C454" s="10"/>
      <c r="D454" s="10"/>
      <c r="E454" s="10"/>
      <c r="F454" s="10"/>
      <c r="G454" s="10"/>
      <c r="H454" s="10"/>
      <c r="I454" s="10"/>
      <c r="J454" s="9"/>
      <c r="K454" s="9"/>
      <c r="L454" s="9"/>
      <c r="M454" s="9"/>
      <c r="N454" s="9"/>
    </row>
    <row r="455" spans="2:14" x14ac:dyDescent="0.25">
      <c r="B455" s="10"/>
      <c r="C455" s="10"/>
      <c r="D455" s="10"/>
      <c r="E455" s="10"/>
      <c r="F455" s="10"/>
      <c r="G455" s="10"/>
      <c r="H455" s="10"/>
      <c r="I455" s="10"/>
      <c r="J455" s="9"/>
      <c r="K455" s="9"/>
      <c r="L455" s="9"/>
      <c r="M455" s="9"/>
      <c r="N455" s="9"/>
    </row>
    <row r="456" spans="2:14" x14ac:dyDescent="0.25">
      <c r="B456" s="10"/>
      <c r="C456" s="10"/>
      <c r="D456" s="10"/>
      <c r="E456" s="10"/>
      <c r="F456" s="10"/>
      <c r="G456" s="10"/>
      <c r="H456" s="10"/>
      <c r="I456" s="10"/>
      <c r="J456" s="9"/>
      <c r="K456" s="9"/>
      <c r="L456" s="9"/>
      <c r="M456" s="9"/>
      <c r="N456" s="9"/>
    </row>
    <row r="457" spans="2:14" x14ac:dyDescent="0.25">
      <c r="B457" s="10"/>
      <c r="C457" s="10"/>
      <c r="D457" s="10"/>
      <c r="E457" s="10"/>
      <c r="F457" s="10"/>
      <c r="G457" s="10"/>
      <c r="H457" s="10"/>
      <c r="I457" s="10"/>
      <c r="J457" s="9"/>
      <c r="K457" s="9"/>
      <c r="L457" s="9"/>
      <c r="M457" s="9"/>
      <c r="N457" s="9"/>
    </row>
    <row r="458" spans="2:14" x14ac:dyDescent="0.25">
      <c r="B458" s="10"/>
      <c r="C458" s="10"/>
      <c r="D458" s="10"/>
      <c r="E458" s="10"/>
      <c r="F458" s="10"/>
      <c r="G458" s="10"/>
      <c r="H458" s="10"/>
      <c r="I458" s="10"/>
      <c r="J458" s="9"/>
      <c r="K458" s="9"/>
      <c r="L458" s="9"/>
      <c r="M458" s="9"/>
      <c r="N458" s="9"/>
    </row>
    <row r="459" spans="2:14" x14ac:dyDescent="0.25">
      <c r="B459" s="10"/>
      <c r="C459" s="10"/>
      <c r="D459" s="10"/>
      <c r="E459" s="10"/>
      <c r="F459" s="10"/>
      <c r="G459" s="10"/>
      <c r="H459" s="10"/>
      <c r="I459" s="10"/>
      <c r="J459" s="9"/>
      <c r="K459" s="9"/>
      <c r="L459" s="9"/>
      <c r="M459" s="9"/>
      <c r="N459" s="9"/>
    </row>
    <row r="460" spans="2:14" x14ac:dyDescent="0.25">
      <c r="B460" s="10"/>
      <c r="C460" s="10"/>
      <c r="D460" s="10"/>
      <c r="E460" s="10"/>
      <c r="F460" s="10"/>
      <c r="G460" s="10"/>
      <c r="H460" s="10"/>
      <c r="I460" s="10"/>
      <c r="J460" s="9"/>
      <c r="K460" s="9"/>
      <c r="L460" s="9"/>
      <c r="M460" s="9"/>
      <c r="N460" s="9"/>
    </row>
    <row r="461" spans="2:14" x14ac:dyDescent="0.25">
      <c r="B461" s="10"/>
      <c r="C461" s="10"/>
      <c r="D461" s="10"/>
      <c r="E461" s="10"/>
      <c r="F461" s="10"/>
      <c r="G461" s="10"/>
      <c r="H461" s="10"/>
      <c r="I461" s="10"/>
      <c r="J461" s="9"/>
      <c r="K461" s="9"/>
      <c r="L461" s="9"/>
      <c r="M461" s="9"/>
      <c r="N461" s="9"/>
    </row>
    <row r="462" spans="2:14" x14ac:dyDescent="0.25">
      <c r="B462" s="10"/>
      <c r="C462" s="10"/>
      <c r="D462" s="10"/>
      <c r="E462" s="10"/>
      <c r="F462" s="10"/>
      <c r="G462" s="10"/>
      <c r="H462" s="10"/>
      <c r="I462" s="10"/>
      <c r="J462" s="9"/>
      <c r="K462" s="9"/>
      <c r="L462" s="9"/>
      <c r="M462" s="9"/>
      <c r="N462" s="9"/>
    </row>
    <row r="463" spans="2:14" x14ac:dyDescent="0.25">
      <c r="B463" s="10"/>
      <c r="C463" s="10"/>
      <c r="D463" s="10"/>
      <c r="E463" s="10"/>
      <c r="F463" s="10"/>
      <c r="G463" s="10"/>
      <c r="H463" s="10"/>
      <c r="I463" s="10"/>
      <c r="J463" s="9"/>
      <c r="K463" s="9"/>
      <c r="L463" s="9"/>
      <c r="M463" s="9"/>
      <c r="N463" s="9"/>
    </row>
    <row r="464" spans="2:14" x14ac:dyDescent="0.25">
      <c r="B464" s="10"/>
      <c r="C464" s="10"/>
      <c r="D464" s="10"/>
      <c r="E464" s="10"/>
      <c r="F464" s="10"/>
      <c r="G464" s="10"/>
      <c r="H464" s="10"/>
      <c r="I464" s="10"/>
      <c r="J464" s="9"/>
      <c r="K464" s="9"/>
      <c r="L464" s="9"/>
      <c r="M464" s="9"/>
      <c r="N464" s="9"/>
    </row>
    <row r="465" spans="2:14" x14ac:dyDescent="0.25">
      <c r="B465" s="10"/>
      <c r="C465" s="10"/>
      <c r="D465" s="10"/>
      <c r="E465" s="10"/>
      <c r="F465" s="10"/>
      <c r="G465" s="10"/>
      <c r="H465" s="10"/>
      <c r="I465" s="10"/>
      <c r="J465" s="9"/>
      <c r="K465" s="9"/>
      <c r="L465" s="9"/>
      <c r="M465" s="9"/>
      <c r="N465" s="9"/>
    </row>
    <row r="466" spans="2:14" x14ac:dyDescent="0.25">
      <c r="B466" s="10"/>
      <c r="C466" s="10"/>
      <c r="D466" s="10"/>
      <c r="E466" s="10"/>
      <c r="F466" s="10"/>
      <c r="G466" s="10"/>
      <c r="H466" s="10"/>
      <c r="I466" s="10"/>
      <c r="J466" s="9"/>
      <c r="K466" s="9"/>
      <c r="L466" s="9"/>
      <c r="M466" s="9"/>
      <c r="N466" s="9"/>
    </row>
    <row r="467" spans="2:14" x14ac:dyDescent="0.25">
      <c r="B467" s="10"/>
      <c r="C467" s="10"/>
      <c r="D467" s="10"/>
      <c r="E467" s="10"/>
      <c r="F467" s="10"/>
      <c r="G467" s="10"/>
      <c r="H467" s="10"/>
      <c r="I467" s="10"/>
      <c r="J467" s="9"/>
      <c r="K467" s="9"/>
      <c r="L467" s="9"/>
      <c r="M467" s="9"/>
      <c r="N467" s="9"/>
    </row>
    <row r="468" spans="2:14" x14ac:dyDescent="0.25">
      <c r="B468" s="10"/>
      <c r="C468" s="10"/>
      <c r="D468" s="10"/>
      <c r="E468" s="10"/>
      <c r="F468" s="10"/>
      <c r="G468" s="10"/>
      <c r="H468" s="10"/>
      <c r="I468" s="10"/>
      <c r="J468" s="9"/>
      <c r="K468" s="9"/>
      <c r="L468" s="9"/>
      <c r="M468" s="9"/>
      <c r="N468" s="9"/>
    </row>
    <row r="469" spans="2:14" x14ac:dyDescent="0.25">
      <c r="B469" s="10"/>
      <c r="C469" s="10"/>
      <c r="D469" s="10"/>
      <c r="E469" s="10"/>
      <c r="F469" s="10"/>
      <c r="G469" s="10"/>
      <c r="H469" s="10"/>
      <c r="I469" s="10"/>
      <c r="J469" s="9"/>
      <c r="K469" s="9"/>
      <c r="L469" s="9"/>
      <c r="M469" s="9"/>
      <c r="N469" s="9"/>
    </row>
    <row r="470" spans="2:14" x14ac:dyDescent="0.25">
      <c r="B470" s="10"/>
      <c r="C470" s="10"/>
      <c r="D470" s="10"/>
      <c r="E470" s="10"/>
      <c r="F470" s="10"/>
      <c r="G470" s="10"/>
      <c r="H470" s="10"/>
      <c r="I470" s="10"/>
      <c r="J470" s="9"/>
      <c r="K470" s="9"/>
      <c r="L470" s="9"/>
      <c r="M470" s="9"/>
      <c r="N470" s="9"/>
    </row>
    <row r="471" spans="2:14" x14ac:dyDescent="0.25">
      <c r="B471" s="10"/>
      <c r="C471" s="10"/>
      <c r="D471" s="10"/>
      <c r="E471" s="10"/>
      <c r="F471" s="10"/>
      <c r="G471" s="10"/>
      <c r="H471" s="10"/>
      <c r="I471" s="10"/>
      <c r="J471" s="9"/>
      <c r="K471" s="9"/>
      <c r="L471" s="9"/>
      <c r="M471" s="9"/>
      <c r="N471" s="9"/>
    </row>
    <row r="472" spans="2:14" x14ac:dyDescent="0.25">
      <c r="B472" s="10"/>
      <c r="C472" s="10"/>
      <c r="D472" s="10"/>
      <c r="E472" s="10"/>
      <c r="F472" s="10"/>
      <c r="G472" s="10"/>
      <c r="H472" s="10"/>
      <c r="I472" s="10"/>
      <c r="J472" s="9"/>
      <c r="K472" s="9"/>
      <c r="L472" s="9"/>
      <c r="M472" s="9"/>
      <c r="N472" s="9"/>
    </row>
    <row r="473" spans="2:14" x14ac:dyDescent="0.25">
      <c r="B473" s="10"/>
      <c r="C473" s="10"/>
      <c r="D473" s="10"/>
      <c r="E473" s="10"/>
      <c r="F473" s="10"/>
      <c r="G473" s="10"/>
      <c r="H473" s="10"/>
      <c r="I473" s="10"/>
      <c r="J473" s="9"/>
      <c r="K473" s="9"/>
      <c r="L473" s="9"/>
      <c r="M473" s="9"/>
      <c r="N473" s="9"/>
    </row>
    <row r="474" spans="2:14" x14ac:dyDescent="0.25">
      <c r="B474" s="10"/>
      <c r="C474" s="10"/>
      <c r="D474" s="10"/>
      <c r="E474" s="10"/>
      <c r="F474" s="10"/>
      <c r="G474" s="10"/>
      <c r="H474" s="10"/>
      <c r="I474" s="10"/>
      <c r="J474" s="9"/>
      <c r="K474" s="9"/>
      <c r="L474" s="9"/>
      <c r="M474" s="9"/>
      <c r="N474" s="9"/>
    </row>
    <row r="475" spans="2:14" x14ac:dyDescent="0.25">
      <c r="B475" s="10"/>
      <c r="C475" s="10"/>
      <c r="D475" s="10"/>
      <c r="E475" s="10"/>
      <c r="F475" s="10"/>
      <c r="G475" s="10"/>
      <c r="H475" s="10"/>
      <c r="I475" s="10"/>
      <c r="J475" s="9"/>
      <c r="K475" s="9"/>
      <c r="L475" s="9"/>
      <c r="M475" s="9"/>
      <c r="N475" s="9"/>
    </row>
    <row r="476" spans="2:14" x14ac:dyDescent="0.25">
      <c r="B476" s="10"/>
      <c r="C476" s="10"/>
      <c r="D476" s="10"/>
      <c r="E476" s="10"/>
      <c r="F476" s="10"/>
      <c r="G476" s="10"/>
      <c r="H476" s="10"/>
      <c r="I476" s="10"/>
      <c r="J476" s="9"/>
      <c r="K476" s="9"/>
      <c r="L476" s="9"/>
      <c r="M476" s="9"/>
      <c r="N476" s="9"/>
    </row>
    <row r="477" spans="2:14" x14ac:dyDescent="0.25">
      <c r="B477" s="10"/>
      <c r="C477" s="10"/>
      <c r="D477" s="10"/>
      <c r="E477" s="10"/>
      <c r="F477" s="10"/>
      <c r="G477" s="10"/>
      <c r="H477" s="10"/>
      <c r="I477" s="10"/>
      <c r="J477" s="9"/>
      <c r="K477" s="9"/>
      <c r="L477" s="9"/>
      <c r="M477" s="9"/>
      <c r="N477" s="9"/>
    </row>
    <row r="478" spans="2:14" x14ac:dyDescent="0.25">
      <c r="B478" s="10"/>
      <c r="C478" s="10"/>
      <c r="D478" s="10"/>
      <c r="E478" s="10"/>
      <c r="F478" s="10"/>
      <c r="G478" s="10"/>
      <c r="H478" s="10"/>
      <c r="I478" s="10"/>
      <c r="J478" s="9"/>
      <c r="K478" s="9"/>
      <c r="L478" s="9"/>
      <c r="M478" s="9"/>
      <c r="N478" s="9"/>
    </row>
    <row r="479" spans="2:14" x14ac:dyDescent="0.25">
      <c r="B479" s="10"/>
      <c r="C479" s="10"/>
      <c r="D479" s="10"/>
      <c r="E479" s="10"/>
      <c r="F479" s="10"/>
      <c r="G479" s="10"/>
      <c r="H479" s="10"/>
      <c r="I479" s="10"/>
      <c r="J479" s="9"/>
      <c r="K479" s="9"/>
      <c r="L479" s="9"/>
      <c r="M479" s="9"/>
      <c r="N479" s="9"/>
    </row>
    <row r="480" spans="2:14" x14ac:dyDescent="0.25">
      <c r="B480" s="10"/>
      <c r="C480" s="10"/>
      <c r="D480" s="10"/>
      <c r="E480" s="10"/>
      <c r="F480" s="10"/>
      <c r="G480" s="10"/>
      <c r="H480" s="10"/>
      <c r="I480" s="10"/>
      <c r="J480" s="9"/>
      <c r="K480" s="9"/>
      <c r="L480" s="9"/>
      <c r="M480" s="9"/>
      <c r="N480" s="9"/>
    </row>
    <row r="481" spans="2:14" x14ac:dyDescent="0.25">
      <c r="B481" s="10"/>
      <c r="C481" s="10"/>
      <c r="D481" s="10"/>
      <c r="E481" s="10"/>
      <c r="F481" s="10"/>
      <c r="G481" s="10"/>
      <c r="H481" s="10"/>
      <c r="I481" s="10"/>
      <c r="J481" s="9"/>
      <c r="K481" s="9"/>
      <c r="L481" s="9"/>
      <c r="M481" s="9"/>
      <c r="N481" s="9"/>
    </row>
    <row r="482" spans="2:14" x14ac:dyDescent="0.25">
      <c r="B482" s="10"/>
      <c r="C482" s="10"/>
      <c r="D482" s="10"/>
      <c r="E482" s="10"/>
      <c r="F482" s="10"/>
      <c r="G482" s="10"/>
      <c r="H482" s="10"/>
      <c r="I482" s="10"/>
      <c r="J482" s="9"/>
      <c r="K482" s="9"/>
      <c r="L482" s="9"/>
      <c r="M482" s="9"/>
      <c r="N482" s="9"/>
    </row>
    <row r="483" spans="2:14" x14ac:dyDescent="0.25">
      <c r="B483" s="10"/>
      <c r="C483" s="10"/>
      <c r="D483" s="10"/>
      <c r="E483" s="10"/>
      <c r="F483" s="10"/>
      <c r="G483" s="10"/>
      <c r="H483" s="10"/>
      <c r="I483" s="10"/>
      <c r="J483" s="9"/>
      <c r="K483" s="9"/>
      <c r="L483" s="9"/>
      <c r="M483" s="9"/>
      <c r="N483" s="9"/>
    </row>
    <row r="484" spans="2:14" x14ac:dyDescent="0.25">
      <c r="B484" s="10"/>
      <c r="C484" s="10"/>
      <c r="D484" s="10"/>
      <c r="E484" s="10"/>
      <c r="F484" s="10"/>
      <c r="G484" s="10"/>
      <c r="H484" s="10"/>
      <c r="I484" s="10"/>
      <c r="J484" s="9"/>
      <c r="K484" s="9"/>
      <c r="L484" s="9"/>
      <c r="M484" s="9"/>
      <c r="N484" s="9"/>
    </row>
    <row r="485" spans="2:14" x14ac:dyDescent="0.25">
      <c r="B485" s="10"/>
      <c r="C485" s="10"/>
      <c r="D485" s="10"/>
      <c r="E485" s="10"/>
      <c r="F485" s="10"/>
      <c r="G485" s="10"/>
      <c r="H485" s="10"/>
      <c r="I485" s="10"/>
      <c r="J485" s="9"/>
      <c r="K485" s="9"/>
      <c r="L485" s="9"/>
      <c r="M485" s="9"/>
      <c r="N485" s="9"/>
    </row>
    <row r="486" spans="2:14" x14ac:dyDescent="0.25">
      <c r="B486" s="10"/>
      <c r="C486" s="10"/>
      <c r="D486" s="10"/>
      <c r="E486" s="10"/>
      <c r="F486" s="10"/>
      <c r="G486" s="10"/>
      <c r="H486" s="10"/>
      <c r="I486" s="10"/>
      <c r="J486" s="9"/>
      <c r="K486" s="9"/>
      <c r="L486" s="9"/>
      <c r="M486" s="9"/>
      <c r="N486" s="9"/>
    </row>
    <row r="487" spans="2:14" x14ac:dyDescent="0.25">
      <c r="B487" s="10"/>
      <c r="C487" s="10"/>
      <c r="D487" s="10"/>
      <c r="E487" s="10"/>
      <c r="F487" s="10"/>
      <c r="G487" s="10"/>
      <c r="H487" s="10"/>
      <c r="I487" s="10"/>
      <c r="J487" s="9"/>
      <c r="K487" s="9"/>
      <c r="L487" s="9"/>
      <c r="M487" s="9"/>
      <c r="N487" s="9"/>
    </row>
    <row r="488" spans="2:14" x14ac:dyDescent="0.25">
      <c r="B488" s="10"/>
      <c r="C488" s="10"/>
      <c r="D488" s="10"/>
      <c r="E488" s="10"/>
      <c r="F488" s="10"/>
      <c r="G488" s="10"/>
      <c r="H488" s="10"/>
      <c r="I488" s="10"/>
      <c r="J488" s="9"/>
      <c r="K488" s="9"/>
      <c r="L488" s="9"/>
      <c r="M488" s="9"/>
      <c r="N488" s="9"/>
    </row>
    <row r="489" spans="2:14" x14ac:dyDescent="0.25">
      <c r="B489" s="10"/>
      <c r="C489" s="10"/>
      <c r="D489" s="10"/>
      <c r="E489" s="10"/>
      <c r="F489" s="10"/>
      <c r="G489" s="10"/>
      <c r="H489" s="10"/>
      <c r="I489" s="10"/>
      <c r="J489" s="9"/>
      <c r="K489" s="9"/>
      <c r="L489" s="9"/>
      <c r="M489" s="9"/>
      <c r="N489" s="9"/>
    </row>
    <row r="490" spans="2:14" x14ac:dyDescent="0.25">
      <c r="B490" s="10"/>
      <c r="C490" s="10"/>
      <c r="D490" s="10"/>
      <c r="E490" s="10"/>
      <c r="F490" s="10"/>
      <c r="G490" s="10"/>
      <c r="H490" s="10"/>
      <c r="I490" s="10"/>
      <c r="J490" s="9"/>
      <c r="K490" s="9"/>
      <c r="L490" s="9"/>
      <c r="M490" s="9"/>
      <c r="N490" s="9"/>
    </row>
    <row r="491" spans="2:14" x14ac:dyDescent="0.25">
      <c r="B491" s="10"/>
      <c r="C491" s="10"/>
      <c r="D491" s="10"/>
      <c r="E491" s="10"/>
      <c r="F491" s="10"/>
      <c r="G491" s="10"/>
      <c r="H491" s="10"/>
      <c r="I491" s="10"/>
      <c r="J491" s="9"/>
      <c r="K491" s="9"/>
      <c r="L491" s="9"/>
      <c r="M491" s="9"/>
      <c r="N491" s="9"/>
    </row>
    <row r="492" spans="2:14" x14ac:dyDescent="0.25">
      <c r="B492" s="10"/>
      <c r="C492" s="10"/>
      <c r="D492" s="10"/>
      <c r="E492" s="10"/>
      <c r="F492" s="10"/>
      <c r="G492" s="10"/>
      <c r="H492" s="10"/>
      <c r="I492" s="10"/>
      <c r="J492" s="9"/>
      <c r="K492" s="9"/>
      <c r="L492" s="9"/>
      <c r="M492" s="9"/>
      <c r="N492" s="9"/>
    </row>
    <row r="493" spans="2:14" x14ac:dyDescent="0.25">
      <c r="B493" s="10"/>
      <c r="C493" s="10"/>
      <c r="D493" s="10"/>
      <c r="E493" s="10"/>
      <c r="F493" s="10"/>
      <c r="G493" s="10"/>
      <c r="H493" s="10"/>
      <c r="I493" s="10"/>
      <c r="J493" s="9"/>
      <c r="K493" s="9"/>
      <c r="L493" s="9"/>
      <c r="M493" s="9"/>
      <c r="N493" s="9"/>
    </row>
    <row r="494" spans="2:14" x14ac:dyDescent="0.25">
      <c r="B494" s="10"/>
      <c r="C494" s="10"/>
      <c r="D494" s="10"/>
      <c r="E494" s="10"/>
      <c r="F494" s="10"/>
      <c r="G494" s="10"/>
      <c r="H494" s="10"/>
      <c r="I494" s="10"/>
      <c r="J494" s="9"/>
      <c r="K494" s="9"/>
      <c r="L494" s="9"/>
      <c r="M494" s="9"/>
      <c r="N494" s="9"/>
    </row>
    <row r="495" spans="2:14" x14ac:dyDescent="0.25">
      <c r="B495" s="10"/>
      <c r="C495" s="10"/>
      <c r="D495" s="10"/>
      <c r="E495" s="10"/>
      <c r="F495" s="10"/>
      <c r="G495" s="10"/>
      <c r="H495" s="10"/>
      <c r="I495" s="10"/>
      <c r="J495" s="9"/>
      <c r="K495" s="9"/>
      <c r="L495" s="9"/>
      <c r="M495" s="9"/>
      <c r="N495" s="9"/>
    </row>
    <row r="496" spans="2:14" x14ac:dyDescent="0.25">
      <c r="B496" s="10"/>
      <c r="C496" s="10"/>
      <c r="D496" s="10"/>
      <c r="E496" s="10"/>
      <c r="F496" s="10"/>
      <c r="G496" s="10"/>
      <c r="H496" s="10"/>
      <c r="I496" s="10"/>
      <c r="J496" s="9"/>
      <c r="K496" s="9"/>
      <c r="L496" s="9"/>
      <c r="M496" s="9"/>
      <c r="N496" s="9"/>
    </row>
    <row r="497" spans="2:14" x14ac:dyDescent="0.25">
      <c r="B497" s="10"/>
      <c r="C497" s="10"/>
      <c r="D497" s="10"/>
      <c r="E497" s="10"/>
      <c r="F497" s="10"/>
      <c r="G497" s="10"/>
      <c r="H497" s="10"/>
      <c r="I497" s="10"/>
      <c r="J497" s="9"/>
      <c r="K497" s="9"/>
      <c r="L497" s="9"/>
      <c r="M497" s="9"/>
      <c r="N497" s="9"/>
    </row>
    <row r="498" spans="2:14" x14ac:dyDescent="0.25">
      <c r="B498" s="10"/>
      <c r="C498" s="10"/>
      <c r="D498" s="10"/>
      <c r="E498" s="10"/>
      <c r="F498" s="10"/>
      <c r="G498" s="10"/>
      <c r="H498" s="10"/>
      <c r="I498" s="10"/>
      <c r="J498" s="9"/>
      <c r="K498" s="9"/>
      <c r="L498" s="9"/>
      <c r="M498" s="9"/>
      <c r="N498" s="9"/>
    </row>
    <row r="499" spans="2:14" x14ac:dyDescent="0.25">
      <c r="B499" s="10"/>
      <c r="C499" s="10"/>
      <c r="D499" s="10"/>
      <c r="E499" s="10"/>
      <c r="F499" s="10"/>
      <c r="G499" s="10"/>
      <c r="H499" s="10"/>
      <c r="I499" s="10"/>
      <c r="J499" s="9"/>
      <c r="K499" s="9"/>
      <c r="L499" s="9"/>
      <c r="M499" s="9"/>
      <c r="N499" s="9"/>
    </row>
    <row r="500" spans="2:14" x14ac:dyDescent="0.25">
      <c r="B500" s="10"/>
      <c r="C500" s="10"/>
      <c r="D500" s="10"/>
      <c r="E500" s="10"/>
      <c r="F500" s="10"/>
      <c r="G500" s="10"/>
      <c r="H500" s="10"/>
      <c r="I500" s="10"/>
      <c r="J500" s="9"/>
      <c r="K500" s="9"/>
      <c r="L500" s="9"/>
      <c r="M500" s="9"/>
      <c r="N500" s="9"/>
    </row>
    <row r="501" spans="2:14" x14ac:dyDescent="0.25">
      <c r="B501" s="10"/>
      <c r="C501" s="10"/>
      <c r="D501" s="10"/>
      <c r="E501" s="10"/>
      <c r="F501" s="10"/>
      <c r="G501" s="10"/>
      <c r="H501" s="10"/>
      <c r="I501" s="10"/>
      <c r="J501" s="9"/>
      <c r="K501" s="9"/>
      <c r="L501" s="9"/>
      <c r="M501" s="9"/>
      <c r="N501" s="9"/>
    </row>
    <row r="502" spans="2:14" x14ac:dyDescent="0.25">
      <c r="B502" s="10"/>
      <c r="C502" s="10"/>
      <c r="D502" s="10"/>
      <c r="E502" s="10"/>
      <c r="F502" s="10"/>
      <c r="G502" s="10"/>
      <c r="H502" s="10"/>
      <c r="I502" s="10"/>
      <c r="J502" s="9"/>
      <c r="K502" s="9"/>
      <c r="L502" s="9"/>
      <c r="M502" s="9"/>
      <c r="N502" s="9"/>
    </row>
    <row r="503" spans="2:14" x14ac:dyDescent="0.25">
      <c r="B503" s="10"/>
      <c r="C503" s="10"/>
      <c r="D503" s="10"/>
      <c r="E503" s="10"/>
      <c r="F503" s="10"/>
      <c r="G503" s="10"/>
      <c r="H503" s="10"/>
      <c r="I503" s="10"/>
      <c r="J503" s="9"/>
      <c r="K503" s="9"/>
      <c r="L503" s="9"/>
      <c r="M503" s="9"/>
      <c r="N503" s="9"/>
    </row>
    <row r="504" spans="2:14" x14ac:dyDescent="0.25">
      <c r="B504" s="10"/>
      <c r="C504" s="10"/>
      <c r="D504" s="10"/>
      <c r="E504" s="10"/>
      <c r="F504" s="10"/>
      <c r="G504" s="10"/>
      <c r="H504" s="10"/>
      <c r="I504" s="10"/>
      <c r="J504" s="9"/>
      <c r="K504" s="9"/>
      <c r="L504" s="9"/>
      <c r="M504" s="9"/>
      <c r="N504" s="9"/>
    </row>
    <row r="505" spans="2:14" x14ac:dyDescent="0.25">
      <c r="B505" s="10"/>
      <c r="C505" s="10"/>
      <c r="D505" s="10"/>
      <c r="E505" s="10"/>
      <c r="F505" s="10"/>
      <c r="G505" s="10"/>
      <c r="H505" s="10"/>
      <c r="I505" s="10"/>
      <c r="J505" s="9"/>
      <c r="K505" s="9"/>
      <c r="L505" s="9"/>
      <c r="M505" s="9"/>
      <c r="N505" s="9"/>
    </row>
    <row r="506" spans="2:14" x14ac:dyDescent="0.25">
      <c r="B506" s="10"/>
      <c r="C506" s="10"/>
      <c r="D506" s="10"/>
      <c r="E506" s="10"/>
      <c r="F506" s="10"/>
      <c r="G506" s="10"/>
      <c r="H506" s="10"/>
      <c r="I506" s="10"/>
      <c r="J506" s="9"/>
      <c r="K506" s="9"/>
      <c r="L506" s="9"/>
      <c r="M506" s="9"/>
      <c r="N506" s="9"/>
    </row>
    <row r="507" spans="2:14" x14ac:dyDescent="0.25">
      <c r="B507" s="10"/>
      <c r="C507" s="10"/>
      <c r="D507" s="10"/>
      <c r="E507" s="10"/>
      <c r="F507" s="10"/>
      <c r="G507" s="10"/>
      <c r="H507" s="10"/>
      <c r="I507" s="10"/>
      <c r="J507" s="9"/>
      <c r="K507" s="9"/>
      <c r="L507" s="9"/>
      <c r="M507" s="9"/>
      <c r="N507" s="9"/>
    </row>
    <row r="508" spans="2:14" x14ac:dyDescent="0.25">
      <c r="B508" s="10"/>
      <c r="C508" s="10"/>
      <c r="D508" s="10"/>
      <c r="E508" s="10"/>
      <c r="F508" s="10"/>
      <c r="G508" s="10"/>
      <c r="H508" s="10"/>
      <c r="I508" s="10"/>
      <c r="J508" s="9"/>
      <c r="K508" s="9"/>
      <c r="L508" s="9"/>
      <c r="M508" s="9"/>
      <c r="N508" s="9"/>
    </row>
    <row r="509" spans="2:14" x14ac:dyDescent="0.25">
      <c r="B509" s="10"/>
      <c r="C509" s="10"/>
      <c r="D509" s="10"/>
      <c r="E509" s="10"/>
      <c r="F509" s="10"/>
      <c r="G509" s="10"/>
      <c r="H509" s="10"/>
      <c r="I509" s="10"/>
      <c r="J509" s="9"/>
      <c r="K509" s="9"/>
      <c r="L509" s="9"/>
      <c r="M509" s="9"/>
      <c r="N509" s="9"/>
    </row>
    <row r="510" spans="2:14" x14ac:dyDescent="0.25">
      <c r="B510" s="10"/>
      <c r="C510" s="10"/>
      <c r="D510" s="10"/>
      <c r="E510" s="10"/>
      <c r="F510" s="10"/>
      <c r="G510" s="10"/>
      <c r="H510" s="10"/>
      <c r="I510" s="10"/>
      <c r="J510" s="9"/>
      <c r="K510" s="9"/>
      <c r="L510" s="9"/>
      <c r="M510" s="9"/>
      <c r="N510" s="9"/>
    </row>
    <row r="511" spans="2:14" x14ac:dyDescent="0.25">
      <c r="B511" s="10"/>
      <c r="C511" s="10"/>
      <c r="D511" s="10"/>
      <c r="E511" s="10"/>
      <c r="F511" s="10"/>
      <c r="G511" s="10"/>
      <c r="H511" s="10"/>
      <c r="I511" s="10"/>
      <c r="J511" s="9"/>
      <c r="K511" s="9"/>
      <c r="L511" s="9"/>
      <c r="M511" s="9"/>
      <c r="N511" s="9"/>
    </row>
    <row r="512" spans="2:14" x14ac:dyDescent="0.25">
      <c r="B512" s="10"/>
      <c r="C512" s="10"/>
      <c r="D512" s="10"/>
      <c r="E512" s="10"/>
      <c r="F512" s="10"/>
      <c r="G512" s="10"/>
      <c r="H512" s="10"/>
      <c r="I512" s="10"/>
      <c r="J512" s="9"/>
      <c r="K512" s="9"/>
      <c r="L512" s="9"/>
      <c r="M512" s="9"/>
      <c r="N512" s="9"/>
    </row>
    <row r="513" spans="2:14" x14ac:dyDescent="0.25">
      <c r="B513" s="10"/>
      <c r="C513" s="10"/>
      <c r="D513" s="10"/>
      <c r="E513" s="10"/>
      <c r="F513" s="10"/>
      <c r="G513" s="10"/>
      <c r="H513" s="10"/>
      <c r="I513" s="10"/>
      <c r="J513" s="9"/>
      <c r="K513" s="9"/>
      <c r="L513" s="9"/>
      <c r="M513" s="9"/>
      <c r="N513" s="9"/>
    </row>
    <row r="514" spans="2:14" x14ac:dyDescent="0.25">
      <c r="B514" s="10"/>
      <c r="C514" s="10"/>
      <c r="D514" s="10"/>
      <c r="E514" s="10"/>
      <c r="F514" s="10"/>
      <c r="G514" s="10"/>
      <c r="H514" s="10"/>
      <c r="I514" s="10"/>
      <c r="J514" s="9"/>
      <c r="K514" s="9"/>
      <c r="L514" s="9"/>
      <c r="M514" s="9"/>
      <c r="N514" s="9"/>
    </row>
    <row r="515" spans="2:14" x14ac:dyDescent="0.25">
      <c r="B515" s="10"/>
      <c r="C515" s="10"/>
      <c r="D515" s="10"/>
      <c r="E515" s="10"/>
      <c r="F515" s="10"/>
      <c r="G515" s="10"/>
      <c r="H515" s="10"/>
      <c r="I515" s="10"/>
      <c r="J515" s="9"/>
      <c r="K515" s="9"/>
      <c r="L515" s="9"/>
      <c r="M515" s="9"/>
      <c r="N515" s="9"/>
    </row>
    <row r="516" spans="2:14" x14ac:dyDescent="0.25">
      <c r="B516" s="10"/>
      <c r="C516" s="10"/>
      <c r="D516" s="10"/>
      <c r="E516" s="10"/>
      <c r="F516" s="10"/>
      <c r="G516" s="10"/>
      <c r="H516" s="10"/>
      <c r="I516" s="10"/>
      <c r="J516" s="9"/>
      <c r="K516" s="9"/>
      <c r="L516" s="9"/>
      <c r="M516" s="9"/>
      <c r="N516" s="9"/>
    </row>
    <row r="517" spans="2:14" x14ac:dyDescent="0.25">
      <c r="B517" s="10"/>
      <c r="C517" s="10"/>
      <c r="D517" s="10"/>
      <c r="E517" s="10"/>
      <c r="F517" s="10"/>
      <c r="G517" s="10"/>
      <c r="H517" s="10"/>
      <c r="I517" s="10"/>
      <c r="J517" s="9"/>
      <c r="K517" s="9"/>
      <c r="L517" s="9"/>
      <c r="M517" s="9"/>
      <c r="N517" s="9"/>
    </row>
    <row r="518" spans="2:14" x14ac:dyDescent="0.25">
      <c r="B518" s="10"/>
      <c r="C518" s="10"/>
      <c r="D518" s="10"/>
      <c r="E518" s="10"/>
      <c r="F518" s="10"/>
      <c r="G518" s="10"/>
      <c r="H518" s="10"/>
      <c r="I518" s="10"/>
      <c r="J518" s="9"/>
      <c r="K518" s="9"/>
      <c r="L518" s="9"/>
      <c r="M518" s="9"/>
      <c r="N518" s="9"/>
    </row>
    <row r="519" spans="2:14" x14ac:dyDescent="0.25">
      <c r="B519" s="10"/>
      <c r="C519" s="10"/>
      <c r="D519" s="10"/>
      <c r="E519" s="10"/>
      <c r="F519" s="10"/>
      <c r="G519" s="10"/>
      <c r="H519" s="10"/>
      <c r="I519" s="10"/>
      <c r="J519" s="9"/>
      <c r="K519" s="9"/>
      <c r="L519" s="9"/>
      <c r="M519" s="9"/>
      <c r="N519" s="9"/>
    </row>
    <row r="520" spans="2:14" x14ac:dyDescent="0.25">
      <c r="B520" s="10"/>
      <c r="C520" s="10"/>
      <c r="D520" s="10"/>
      <c r="E520" s="10"/>
      <c r="F520" s="10"/>
      <c r="G520" s="10"/>
      <c r="H520" s="10"/>
      <c r="I520" s="10"/>
      <c r="J520" s="9"/>
      <c r="K520" s="9"/>
      <c r="L520" s="9"/>
      <c r="M520" s="9"/>
      <c r="N520" s="9"/>
    </row>
    <row r="521" spans="2:14" x14ac:dyDescent="0.25">
      <c r="B521" s="10"/>
      <c r="C521" s="10"/>
      <c r="D521" s="10"/>
      <c r="E521" s="10"/>
      <c r="F521" s="10"/>
      <c r="G521" s="10"/>
      <c r="H521" s="10"/>
      <c r="I521" s="10"/>
      <c r="J521" s="9"/>
      <c r="K521" s="9"/>
      <c r="L521" s="9"/>
      <c r="M521" s="9"/>
      <c r="N521" s="9"/>
    </row>
    <row r="522" spans="2:14" x14ac:dyDescent="0.25">
      <c r="B522" s="10"/>
      <c r="C522" s="10"/>
      <c r="D522" s="10"/>
      <c r="E522" s="10"/>
      <c r="F522" s="10"/>
      <c r="G522" s="10"/>
      <c r="H522" s="10"/>
      <c r="I522" s="10"/>
      <c r="J522" s="9"/>
      <c r="K522" s="9"/>
      <c r="L522" s="9"/>
      <c r="M522" s="9"/>
      <c r="N522" s="9"/>
    </row>
    <row r="523" spans="2:14" x14ac:dyDescent="0.25">
      <c r="B523" s="10"/>
      <c r="C523" s="10"/>
      <c r="D523" s="10"/>
      <c r="E523" s="10"/>
      <c r="F523" s="10"/>
      <c r="G523" s="10"/>
      <c r="H523" s="10"/>
      <c r="I523" s="10"/>
      <c r="J523" s="9"/>
      <c r="K523" s="9"/>
      <c r="L523" s="9"/>
      <c r="M523" s="9"/>
      <c r="N523" s="9"/>
    </row>
    <row r="524" spans="2:14" x14ac:dyDescent="0.25">
      <c r="B524" s="10"/>
      <c r="C524" s="10"/>
      <c r="D524" s="10"/>
      <c r="E524" s="10"/>
      <c r="F524" s="10"/>
      <c r="G524" s="10"/>
      <c r="H524" s="10"/>
      <c r="I524" s="10"/>
      <c r="J524" s="9"/>
      <c r="K524" s="9"/>
      <c r="L524" s="9"/>
      <c r="M524" s="9"/>
      <c r="N524" s="9"/>
    </row>
    <row r="525" spans="2:14" x14ac:dyDescent="0.25">
      <c r="B525" s="10"/>
      <c r="C525" s="10"/>
      <c r="D525" s="10"/>
      <c r="E525" s="10"/>
      <c r="F525" s="10"/>
      <c r="G525" s="10"/>
      <c r="H525" s="10"/>
      <c r="I525" s="10"/>
      <c r="J525" s="9"/>
      <c r="K525" s="9"/>
      <c r="L525" s="9"/>
      <c r="M525" s="9"/>
      <c r="N525" s="9"/>
    </row>
    <row r="526" spans="2:14" x14ac:dyDescent="0.25">
      <c r="B526" s="10"/>
      <c r="C526" s="10"/>
      <c r="D526" s="10"/>
      <c r="E526" s="10"/>
      <c r="F526" s="10"/>
      <c r="G526" s="10"/>
      <c r="H526" s="10"/>
      <c r="I526" s="10"/>
      <c r="J526" s="9"/>
      <c r="K526" s="9"/>
      <c r="L526" s="9"/>
      <c r="M526" s="9"/>
      <c r="N526" s="9"/>
    </row>
    <row r="527" spans="2:14" x14ac:dyDescent="0.25">
      <c r="B527" s="10"/>
      <c r="C527" s="10"/>
      <c r="D527" s="10"/>
      <c r="E527" s="10"/>
      <c r="F527" s="10"/>
      <c r="G527" s="10"/>
      <c r="H527" s="10"/>
      <c r="I527" s="10"/>
      <c r="J527" s="9"/>
      <c r="K527" s="9"/>
      <c r="L527" s="9"/>
      <c r="M527" s="9"/>
      <c r="N527" s="9"/>
    </row>
    <row r="528" spans="2:14" x14ac:dyDescent="0.25">
      <c r="B528" s="10"/>
      <c r="C528" s="10"/>
      <c r="D528" s="10"/>
      <c r="E528" s="10"/>
      <c r="F528" s="10"/>
      <c r="G528" s="10"/>
      <c r="H528" s="10"/>
      <c r="I528" s="10"/>
      <c r="J528" s="9"/>
      <c r="K528" s="9"/>
      <c r="L528" s="9"/>
      <c r="M528" s="9"/>
      <c r="N528" s="9"/>
    </row>
    <row r="529" spans="2:14" x14ac:dyDescent="0.25">
      <c r="B529" s="10"/>
      <c r="C529" s="10"/>
      <c r="D529" s="10"/>
      <c r="E529" s="10"/>
      <c r="F529" s="10"/>
      <c r="G529" s="10"/>
      <c r="H529" s="10"/>
      <c r="I529" s="10"/>
      <c r="J529" s="9"/>
      <c r="K529" s="9"/>
      <c r="L529" s="9"/>
      <c r="M529" s="9"/>
      <c r="N529" s="9"/>
    </row>
    <row r="530" spans="2:14" x14ac:dyDescent="0.25">
      <c r="B530" s="10"/>
      <c r="C530" s="10"/>
      <c r="D530" s="10"/>
      <c r="E530" s="10"/>
      <c r="F530" s="10"/>
      <c r="G530" s="10"/>
      <c r="H530" s="10"/>
      <c r="I530" s="10"/>
      <c r="J530" s="9"/>
      <c r="K530" s="9"/>
      <c r="L530" s="9"/>
      <c r="M530" s="9"/>
      <c r="N530" s="9"/>
    </row>
    <row r="531" spans="2:14" x14ac:dyDescent="0.25">
      <c r="B531" s="10"/>
      <c r="C531" s="10"/>
      <c r="D531" s="10"/>
      <c r="E531" s="10"/>
      <c r="F531" s="10"/>
      <c r="G531" s="10"/>
      <c r="H531" s="10"/>
      <c r="I531" s="10"/>
      <c r="J531" s="9"/>
      <c r="K531" s="9"/>
      <c r="L531" s="9"/>
      <c r="M531" s="9"/>
      <c r="N531" s="9"/>
    </row>
    <row r="532" spans="2:14" x14ac:dyDescent="0.25">
      <c r="B532" s="10"/>
      <c r="C532" s="10"/>
      <c r="D532" s="10"/>
      <c r="E532" s="10"/>
      <c r="F532" s="10"/>
      <c r="G532" s="10"/>
      <c r="H532" s="10"/>
      <c r="I532" s="10"/>
      <c r="J532" s="9"/>
      <c r="K532" s="9"/>
      <c r="L532" s="9"/>
      <c r="M532" s="9"/>
      <c r="N532" s="9"/>
    </row>
    <row r="533" spans="2:14" x14ac:dyDescent="0.25">
      <c r="B533" s="10"/>
      <c r="C533" s="10"/>
      <c r="D533" s="10"/>
      <c r="E533" s="10"/>
      <c r="F533" s="10"/>
      <c r="G533" s="10"/>
      <c r="H533" s="10"/>
      <c r="I533" s="10"/>
      <c r="J533" s="9"/>
      <c r="K533" s="9"/>
      <c r="L533" s="9"/>
      <c r="M533" s="9"/>
      <c r="N533" s="9"/>
    </row>
    <row r="534" spans="2:14" x14ac:dyDescent="0.25">
      <c r="B534" s="10"/>
      <c r="C534" s="10"/>
      <c r="D534" s="10"/>
      <c r="E534" s="10"/>
      <c r="F534" s="10"/>
      <c r="G534" s="10"/>
      <c r="H534" s="10"/>
      <c r="I534" s="10"/>
      <c r="J534" s="9"/>
      <c r="K534" s="9"/>
      <c r="L534" s="9"/>
      <c r="M534" s="9"/>
      <c r="N534" s="9"/>
    </row>
    <row r="535" spans="2:14" x14ac:dyDescent="0.25">
      <c r="B535" s="10"/>
      <c r="C535" s="10"/>
      <c r="D535" s="10"/>
      <c r="E535" s="10"/>
      <c r="F535" s="10"/>
      <c r="G535" s="10"/>
      <c r="H535" s="10"/>
      <c r="I535" s="10"/>
      <c r="J535" s="9"/>
      <c r="K535" s="9"/>
      <c r="L535" s="9"/>
      <c r="M535" s="9"/>
      <c r="N535" s="9"/>
    </row>
    <row r="536" spans="2:14" x14ac:dyDescent="0.25">
      <c r="B536" s="10"/>
      <c r="C536" s="10"/>
      <c r="D536" s="10"/>
      <c r="E536" s="10"/>
      <c r="F536" s="10"/>
      <c r="G536" s="10"/>
      <c r="H536" s="10"/>
      <c r="I536" s="10"/>
      <c r="J536" s="9"/>
      <c r="K536" s="9"/>
      <c r="L536" s="9"/>
      <c r="M536" s="9"/>
      <c r="N536" s="9"/>
    </row>
    <row r="537" spans="2:14" x14ac:dyDescent="0.25">
      <c r="B537" s="10"/>
      <c r="C537" s="10"/>
      <c r="D537" s="10"/>
      <c r="E537" s="10"/>
      <c r="F537" s="10"/>
      <c r="G537" s="10"/>
      <c r="H537" s="10"/>
      <c r="I537" s="10"/>
      <c r="J537" s="9"/>
      <c r="K537" s="9"/>
      <c r="L537" s="9"/>
      <c r="M537" s="9"/>
      <c r="N537" s="9"/>
    </row>
    <row r="538" spans="2:14" x14ac:dyDescent="0.25">
      <c r="B538" s="10"/>
      <c r="C538" s="10"/>
      <c r="D538" s="10"/>
      <c r="E538" s="10"/>
      <c r="F538" s="10"/>
      <c r="G538" s="10"/>
      <c r="H538" s="10"/>
      <c r="I538" s="10"/>
      <c r="J538" s="9"/>
      <c r="K538" s="9"/>
      <c r="L538" s="9"/>
      <c r="M538" s="9"/>
      <c r="N538" s="9"/>
    </row>
    <row r="539" spans="2:14" x14ac:dyDescent="0.25">
      <c r="B539" s="10"/>
      <c r="C539" s="10"/>
      <c r="D539" s="10"/>
      <c r="E539" s="10"/>
      <c r="F539" s="10"/>
      <c r="G539" s="10"/>
      <c r="H539" s="10"/>
      <c r="I539" s="10"/>
      <c r="J539" s="9"/>
      <c r="K539" s="9"/>
      <c r="L539" s="9"/>
      <c r="M539" s="9"/>
      <c r="N539" s="9"/>
    </row>
    <row r="540" spans="2:14" x14ac:dyDescent="0.25">
      <c r="B540" s="10"/>
      <c r="C540" s="10"/>
      <c r="D540" s="10"/>
      <c r="E540" s="10"/>
      <c r="F540" s="10"/>
      <c r="G540" s="10"/>
      <c r="H540" s="10"/>
      <c r="I540" s="10"/>
      <c r="J540" s="9"/>
      <c r="K540" s="9"/>
      <c r="L540" s="9"/>
      <c r="M540" s="9"/>
      <c r="N540" s="9"/>
    </row>
    <row r="541" spans="2:14" x14ac:dyDescent="0.25">
      <c r="B541" s="10"/>
      <c r="C541" s="10"/>
      <c r="D541" s="10"/>
      <c r="E541" s="10"/>
      <c r="F541" s="10"/>
      <c r="G541" s="10"/>
      <c r="H541" s="10"/>
      <c r="I541" s="10"/>
      <c r="J541" s="9"/>
      <c r="K541" s="9"/>
      <c r="L541" s="9"/>
      <c r="M541" s="9"/>
      <c r="N541" s="9"/>
    </row>
    <row r="542" spans="2:14" x14ac:dyDescent="0.25">
      <c r="B542" s="10"/>
      <c r="C542" s="10"/>
      <c r="D542" s="10"/>
      <c r="E542" s="10"/>
      <c r="F542" s="10"/>
      <c r="G542" s="10"/>
      <c r="H542" s="10"/>
      <c r="I542" s="10"/>
      <c r="J542" s="9"/>
      <c r="K542" s="9"/>
      <c r="L542" s="9"/>
      <c r="M542" s="9"/>
      <c r="N542" s="9"/>
    </row>
    <row r="543" spans="2:14" x14ac:dyDescent="0.25">
      <c r="B543" s="10"/>
      <c r="C543" s="10"/>
      <c r="D543" s="10"/>
      <c r="E543" s="10"/>
      <c r="F543" s="10"/>
      <c r="G543" s="10"/>
      <c r="H543" s="10"/>
      <c r="I543" s="10"/>
      <c r="J543" s="9"/>
      <c r="K543" s="9"/>
      <c r="L543" s="9"/>
      <c r="M543" s="9"/>
      <c r="N543" s="9"/>
    </row>
    <row r="544" spans="2:14" x14ac:dyDescent="0.25">
      <c r="B544" s="10"/>
      <c r="C544" s="10"/>
      <c r="D544" s="10"/>
      <c r="E544" s="10"/>
      <c r="F544" s="10"/>
      <c r="G544" s="10"/>
      <c r="H544" s="10"/>
      <c r="I544" s="10"/>
      <c r="J544" s="9"/>
      <c r="K544" s="9"/>
      <c r="L544" s="9"/>
      <c r="M544" s="9"/>
      <c r="N544" s="9"/>
    </row>
    <row r="545" spans="2:14" x14ac:dyDescent="0.25">
      <c r="B545" s="10"/>
      <c r="C545" s="10"/>
      <c r="D545" s="10"/>
      <c r="E545" s="10"/>
      <c r="F545" s="10"/>
      <c r="G545" s="10"/>
      <c r="H545" s="10"/>
      <c r="I545" s="10"/>
      <c r="J545" s="9"/>
      <c r="K545" s="9"/>
      <c r="L545" s="9"/>
      <c r="M545" s="9"/>
      <c r="N545" s="9"/>
    </row>
    <row r="546" spans="2:14" x14ac:dyDescent="0.25">
      <c r="B546" s="10"/>
      <c r="C546" s="10"/>
      <c r="D546" s="10"/>
      <c r="E546" s="10"/>
      <c r="F546" s="10"/>
      <c r="G546" s="10"/>
      <c r="H546" s="10"/>
      <c r="I546" s="10"/>
      <c r="J546" s="9"/>
      <c r="K546" s="9"/>
      <c r="L546" s="9"/>
      <c r="M546" s="9"/>
      <c r="N546" s="9"/>
    </row>
    <row r="547" spans="2:14" x14ac:dyDescent="0.25">
      <c r="B547" s="10"/>
      <c r="C547" s="10"/>
      <c r="D547" s="10"/>
      <c r="E547" s="10"/>
      <c r="F547" s="10"/>
      <c r="G547" s="10"/>
      <c r="H547" s="10"/>
      <c r="I547" s="10"/>
      <c r="J547" s="9"/>
      <c r="K547" s="9"/>
      <c r="L547" s="9"/>
      <c r="M547" s="9"/>
      <c r="N547" s="9"/>
    </row>
    <row r="548" spans="2:14" x14ac:dyDescent="0.25">
      <c r="B548" s="10"/>
      <c r="C548" s="10"/>
      <c r="D548" s="10"/>
      <c r="E548" s="10"/>
      <c r="F548" s="10"/>
      <c r="G548" s="10"/>
      <c r="H548" s="10"/>
      <c r="I548" s="10"/>
      <c r="J548" s="9"/>
      <c r="K548" s="9"/>
      <c r="L548" s="9"/>
      <c r="M548" s="9"/>
      <c r="N548" s="9"/>
    </row>
    <row r="549" spans="2:14" x14ac:dyDescent="0.25">
      <c r="B549" s="10"/>
      <c r="C549" s="10"/>
      <c r="D549" s="10"/>
      <c r="E549" s="10"/>
      <c r="F549" s="10"/>
      <c r="G549" s="10"/>
      <c r="H549" s="10"/>
      <c r="I549" s="10"/>
      <c r="J549" s="9"/>
      <c r="K549" s="9"/>
      <c r="L549" s="9"/>
      <c r="M549" s="9"/>
      <c r="N549" s="9"/>
    </row>
    <row r="550" spans="2:14" x14ac:dyDescent="0.25">
      <c r="B550" s="10"/>
      <c r="C550" s="10"/>
      <c r="D550" s="10"/>
      <c r="E550" s="10"/>
      <c r="F550" s="10"/>
      <c r="G550" s="10"/>
      <c r="H550" s="10"/>
      <c r="I550" s="10"/>
      <c r="J550" s="9"/>
      <c r="K550" s="9"/>
      <c r="L550" s="9"/>
      <c r="M550" s="9"/>
      <c r="N550" s="9"/>
    </row>
    <row r="551" spans="2:14" x14ac:dyDescent="0.25">
      <c r="B551" s="10"/>
      <c r="C551" s="10"/>
      <c r="D551" s="10"/>
      <c r="E551" s="10"/>
      <c r="F551" s="10"/>
      <c r="G551" s="10"/>
      <c r="H551" s="10"/>
      <c r="I551" s="10"/>
      <c r="J551" s="9"/>
      <c r="K551" s="9"/>
      <c r="L551" s="9"/>
      <c r="M551" s="9"/>
      <c r="N551" s="9"/>
    </row>
    <row r="552" spans="2:14" x14ac:dyDescent="0.25">
      <c r="B552" s="10"/>
      <c r="C552" s="10"/>
      <c r="D552" s="10"/>
      <c r="E552" s="10"/>
      <c r="F552" s="10"/>
      <c r="G552" s="10"/>
      <c r="H552" s="10"/>
      <c r="I552" s="10"/>
      <c r="J552" s="9"/>
      <c r="K552" s="9"/>
      <c r="L552" s="9"/>
      <c r="M552" s="9"/>
      <c r="N552" s="9"/>
    </row>
    <row r="553" spans="2:14" x14ac:dyDescent="0.25">
      <c r="B553" s="10"/>
      <c r="C553" s="10"/>
      <c r="D553" s="10"/>
      <c r="E553" s="10"/>
      <c r="F553" s="10"/>
      <c r="G553" s="10"/>
      <c r="H553" s="10"/>
      <c r="I553" s="10"/>
      <c r="J553" s="9"/>
      <c r="K553" s="9"/>
      <c r="L553" s="9"/>
      <c r="M553" s="9"/>
      <c r="N553" s="9"/>
    </row>
    <row r="554" spans="2:14" x14ac:dyDescent="0.25">
      <c r="B554" s="10"/>
      <c r="C554" s="10"/>
      <c r="D554" s="10"/>
      <c r="E554" s="10"/>
      <c r="F554" s="10"/>
      <c r="G554" s="10"/>
      <c r="H554" s="10"/>
      <c r="I554" s="10"/>
      <c r="J554" s="9"/>
      <c r="K554" s="9"/>
      <c r="L554" s="9"/>
      <c r="M554" s="9"/>
      <c r="N554" s="9"/>
    </row>
    <row r="555" spans="2:14" x14ac:dyDescent="0.25">
      <c r="B555" s="10"/>
      <c r="C555" s="10"/>
      <c r="D555" s="10"/>
      <c r="E555" s="10"/>
      <c r="F555" s="10"/>
      <c r="G555" s="10"/>
      <c r="H555" s="10"/>
      <c r="I555" s="10"/>
      <c r="J555" s="9"/>
      <c r="K555" s="9"/>
      <c r="L555" s="9"/>
      <c r="M555" s="9"/>
      <c r="N555" s="9"/>
    </row>
    <row r="556" spans="2:14" x14ac:dyDescent="0.25">
      <c r="B556" s="10"/>
      <c r="C556" s="10"/>
      <c r="D556" s="10"/>
      <c r="E556" s="10"/>
      <c r="F556" s="10"/>
      <c r="G556" s="10"/>
      <c r="H556" s="10"/>
      <c r="I556" s="10"/>
      <c r="J556" s="9"/>
      <c r="K556" s="9"/>
      <c r="L556" s="9"/>
      <c r="M556" s="9"/>
      <c r="N556" s="9"/>
    </row>
    <row r="557" spans="2:14" x14ac:dyDescent="0.25">
      <c r="B557" s="10"/>
      <c r="C557" s="10"/>
      <c r="D557" s="10"/>
      <c r="E557" s="10"/>
      <c r="F557" s="10"/>
      <c r="G557" s="10"/>
      <c r="H557" s="10"/>
      <c r="I557" s="10"/>
      <c r="J557" s="9"/>
      <c r="K557" s="9"/>
      <c r="L557" s="9"/>
      <c r="M557" s="9"/>
      <c r="N557" s="9"/>
    </row>
    <row r="558" spans="2:14" x14ac:dyDescent="0.25">
      <c r="B558" s="10"/>
      <c r="C558" s="10"/>
      <c r="D558" s="10"/>
      <c r="E558" s="10"/>
      <c r="F558" s="10"/>
      <c r="G558" s="10"/>
      <c r="H558" s="10"/>
      <c r="I558" s="10"/>
      <c r="J558" s="9"/>
      <c r="K558" s="9"/>
      <c r="L558" s="9"/>
      <c r="M558" s="9"/>
      <c r="N558" s="9"/>
    </row>
    <row r="559" spans="2:14" x14ac:dyDescent="0.25">
      <c r="B559" s="10"/>
      <c r="C559" s="10"/>
      <c r="D559" s="10"/>
      <c r="E559" s="10"/>
      <c r="F559" s="10"/>
      <c r="G559" s="10"/>
      <c r="H559" s="10"/>
      <c r="I559" s="10"/>
      <c r="J559" s="9"/>
      <c r="K559" s="9"/>
      <c r="L559" s="9"/>
      <c r="M559" s="9"/>
      <c r="N559" s="9"/>
    </row>
    <row r="560" spans="2:14" x14ac:dyDescent="0.25">
      <c r="B560" s="10"/>
      <c r="C560" s="10"/>
      <c r="D560" s="10"/>
      <c r="E560" s="10"/>
      <c r="F560" s="10"/>
      <c r="G560" s="10"/>
      <c r="H560" s="10"/>
      <c r="I560" s="10"/>
      <c r="J560" s="9"/>
      <c r="K560" s="9"/>
      <c r="L560" s="9"/>
      <c r="M560" s="9"/>
      <c r="N560" s="9"/>
    </row>
    <row r="561" spans="2:14" x14ac:dyDescent="0.25">
      <c r="B561" s="10"/>
      <c r="C561" s="10"/>
      <c r="D561" s="10"/>
      <c r="E561" s="10"/>
      <c r="F561" s="10"/>
      <c r="G561" s="10"/>
      <c r="H561" s="10"/>
      <c r="I561" s="10"/>
      <c r="J561" s="9"/>
      <c r="K561" s="9"/>
      <c r="L561" s="9"/>
      <c r="M561" s="9"/>
      <c r="N561" s="9"/>
    </row>
    <row r="562" spans="2:14" x14ac:dyDescent="0.25">
      <c r="B562" s="10"/>
      <c r="C562" s="10"/>
      <c r="D562" s="10"/>
      <c r="E562" s="10"/>
      <c r="F562" s="10"/>
      <c r="G562" s="10"/>
      <c r="H562" s="10"/>
      <c r="I562" s="10"/>
      <c r="J562" s="9"/>
      <c r="K562" s="9"/>
      <c r="L562" s="9"/>
      <c r="M562" s="9"/>
      <c r="N562" s="9"/>
    </row>
    <row r="563" spans="2:14" x14ac:dyDescent="0.25">
      <c r="B563" s="10"/>
      <c r="C563" s="10"/>
      <c r="D563" s="10"/>
      <c r="E563" s="10"/>
      <c r="F563" s="10"/>
      <c r="G563" s="10"/>
      <c r="H563" s="10"/>
      <c r="I563" s="10"/>
      <c r="J563" s="9"/>
      <c r="K563" s="9"/>
      <c r="L563" s="9"/>
      <c r="M563" s="9"/>
      <c r="N563" s="9"/>
    </row>
    <row r="564" spans="2:14" x14ac:dyDescent="0.25">
      <c r="B564" s="10"/>
      <c r="C564" s="10"/>
      <c r="D564" s="10"/>
      <c r="E564" s="10"/>
      <c r="F564" s="10"/>
      <c r="G564" s="10"/>
      <c r="H564" s="10"/>
      <c r="I564" s="10"/>
      <c r="J564" s="9"/>
      <c r="K564" s="9"/>
      <c r="L564" s="9"/>
      <c r="M564" s="9"/>
      <c r="N564" s="9"/>
    </row>
    <row r="565" spans="2:14" x14ac:dyDescent="0.25">
      <c r="B565" s="10"/>
      <c r="C565" s="10"/>
      <c r="D565" s="10"/>
      <c r="E565" s="10"/>
      <c r="F565" s="10"/>
      <c r="G565" s="10"/>
      <c r="H565" s="10"/>
      <c r="I565" s="10"/>
      <c r="J565" s="9"/>
      <c r="K565" s="9"/>
      <c r="L565" s="9"/>
      <c r="M565" s="9"/>
      <c r="N565" s="9"/>
    </row>
    <row r="566" spans="2:14" x14ac:dyDescent="0.25">
      <c r="B566" s="10"/>
      <c r="C566" s="10"/>
      <c r="D566" s="10"/>
      <c r="E566" s="10"/>
      <c r="F566" s="10"/>
      <c r="G566" s="10"/>
      <c r="H566" s="10"/>
      <c r="I566" s="10"/>
      <c r="J566" s="9"/>
      <c r="K566" s="9"/>
      <c r="L566" s="9"/>
      <c r="M566" s="9"/>
      <c r="N566" s="9"/>
    </row>
    <row r="567" spans="2:14" x14ac:dyDescent="0.25">
      <c r="B567" s="10"/>
      <c r="C567" s="10"/>
      <c r="D567" s="10"/>
      <c r="E567" s="10"/>
      <c r="F567" s="10"/>
      <c r="G567" s="10"/>
      <c r="H567" s="10"/>
      <c r="I567" s="10"/>
      <c r="J567" s="9"/>
      <c r="K567" s="9"/>
      <c r="L567" s="9"/>
      <c r="M567" s="9"/>
      <c r="N567" s="9"/>
    </row>
    <row r="568" spans="2:14" x14ac:dyDescent="0.25">
      <c r="B568" s="10"/>
      <c r="C568" s="10"/>
      <c r="D568" s="10"/>
      <c r="E568" s="10"/>
      <c r="F568" s="10"/>
      <c r="G568" s="10"/>
      <c r="H568" s="10"/>
      <c r="I568" s="10"/>
      <c r="J568" s="9"/>
      <c r="K568" s="9"/>
      <c r="L568" s="9"/>
      <c r="M568" s="9"/>
      <c r="N568" s="9"/>
    </row>
    <row r="569" spans="2:14" x14ac:dyDescent="0.25">
      <c r="B569" s="10"/>
      <c r="C569" s="10"/>
      <c r="D569" s="10"/>
      <c r="E569" s="10"/>
      <c r="F569" s="10"/>
      <c r="G569" s="10"/>
      <c r="H569" s="10"/>
      <c r="I569" s="10"/>
      <c r="J569" s="9"/>
      <c r="K569" s="9"/>
      <c r="L569" s="9"/>
      <c r="M569" s="9"/>
      <c r="N569" s="9"/>
    </row>
    <row r="570" spans="2:14" x14ac:dyDescent="0.25">
      <c r="B570" s="10"/>
      <c r="C570" s="10"/>
      <c r="D570" s="10"/>
      <c r="E570" s="10"/>
      <c r="F570" s="10"/>
      <c r="G570" s="10"/>
      <c r="H570" s="10"/>
      <c r="I570" s="10"/>
      <c r="J570" s="9"/>
      <c r="K570" s="9"/>
      <c r="L570" s="9"/>
      <c r="M570" s="9"/>
      <c r="N570" s="9"/>
    </row>
    <row r="571" spans="2:14" x14ac:dyDescent="0.25">
      <c r="B571" s="10"/>
      <c r="C571" s="10"/>
      <c r="D571" s="10"/>
      <c r="E571" s="10"/>
      <c r="F571" s="10"/>
      <c r="G571" s="10"/>
      <c r="H571" s="10"/>
      <c r="I571" s="10"/>
      <c r="J571" s="9"/>
      <c r="K571" s="9"/>
      <c r="L571" s="9"/>
      <c r="M571" s="9"/>
      <c r="N571" s="9"/>
    </row>
    <row r="572" spans="2:14" x14ac:dyDescent="0.25">
      <c r="B572" s="10"/>
      <c r="C572" s="10"/>
      <c r="D572" s="10"/>
      <c r="E572" s="10"/>
      <c r="F572" s="10"/>
      <c r="G572" s="10"/>
      <c r="H572" s="10"/>
      <c r="I572" s="10"/>
      <c r="J572" s="9"/>
      <c r="K572" s="9"/>
      <c r="L572" s="9"/>
      <c r="M572" s="9"/>
      <c r="N572" s="9"/>
    </row>
    <row r="573" spans="2:14" x14ac:dyDescent="0.25">
      <c r="B573" s="10"/>
      <c r="C573" s="10"/>
      <c r="D573" s="10"/>
      <c r="E573" s="10"/>
      <c r="F573" s="10"/>
      <c r="G573" s="10"/>
      <c r="H573" s="10"/>
      <c r="I573" s="10"/>
      <c r="J573" s="9"/>
      <c r="K573" s="9"/>
      <c r="L573" s="9"/>
      <c r="M573" s="9"/>
      <c r="N573" s="9"/>
    </row>
    <row r="574" spans="2:14" x14ac:dyDescent="0.25">
      <c r="B574" s="10"/>
      <c r="C574" s="10"/>
      <c r="D574" s="10"/>
      <c r="E574" s="10"/>
      <c r="F574" s="10"/>
      <c r="G574" s="10"/>
      <c r="H574" s="10"/>
      <c r="I574" s="10"/>
      <c r="J574" s="9"/>
      <c r="K574" s="9"/>
      <c r="L574" s="9"/>
      <c r="M574" s="9"/>
      <c r="N574" s="9"/>
    </row>
    <row r="575" spans="2:14" x14ac:dyDescent="0.25">
      <c r="B575" s="10"/>
      <c r="C575" s="10"/>
      <c r="D575" s="10"/>
      <c r="E575" s="10"/>
      <c r="F575" s="10"/>
      <c r="G575" s="10"/>
      <c r="H575" s="10"/>
      <c r="I575" s="10"/>
      <c r="J575" s="9"/>
      <c r="K575" s="9"/>
      <c r="L575" s="9"/>
      <c r="M575" s="9"/>
      <c r="N575" s="9"/>
    </row>
    <row r="576" spans="2:14" x14ac:dyDescent="0.25">
      <c r="B576" s="10"/>
      <c r="C576" s="10"/>
      <c r="D576" s="10"/>
      <c r="E576" s="10"/>
      <c r="F576" s="10"/>
      <c r="G576" s="10"/>
      <c r="H576" s="10"/>
      <c r="I576" s="10"/>
      <c r="J576" s="9"/>
      <c r="K576" s="9"/>
      <c r="L576" s="9"/>
      <c r="M576" s="9"/>
      <c r="N576" s="9"/>
    </row>
    <row r="577" spans="2:14" x14ac:dyDescent="0.25">
      <c r="B577" s="10"/>
      <c r="C577" s="10"/>
      <c r="D577" s="10"/>
      <c r="E577" s="10"/>
      <c r="F577" s="10"/>
      <c r="G577" s="10"/>
      <c r="H577" s="10"/>
      <c r="I577" s="10"/>
      <c r="J577" s="9"/>
      <c r="K577" s="9"/>
      <c r="L577" s="9"/>
      <c r="M577" s="9"/>
      <c r="N577" s="9"/>
    </row>
    <row r="578" spans="2:14" x14ac:dyDescent="0.25">
      <c r="B578" s="10"/>
      <c r="C578" s="10"/>
      <c r="D578" s="10"/>
      <c r="E578" s="10"/>
      <c r="F578" s="10"/>
      <c r="G578" s="10"/>
      <c r="H578" s="10"/>
      <c r="I578" s="10"/>
      <c r="J578" s="9"/>
      <c r="K578" s="9"/>
      <c r="L578" s="9"/>
      <c r="M578" s="9"/>
      <c r="N578" s="9"/>
    </row>
    <row r="579" spans="2:14" x14ac:dyDescent="0.25">
      <c r="B579" s="10"/>
      <c r="C579" s="10"/>
      <c r="D579" s="10"/>
      <c r="E579" s="10"/>
      <c r="F579" s="10"/>
      <c r="G579" s="10"/>
      <c r="H579" s="10"/>
      <c r="I579" s="10"/>
      <c r="J579" s="9"/>
      <c r="K579" s="9"/>
      <c r="L579" s="9"/>
      <c r="M579" s="9"/>
      <c r="N579" s="9"/>
    </row>
    <row r="580" spans="2:14" x14ac:dyDescent="0.25">
      <c r="B580" s="10"/>
      <c r="C580" s="10"/>
      <c r="D580" s="10"/>
      <c r="E580" s="10"/>
      <c r="F580" s="10"/>
      <c r="G580" s="10"/>
      <c r="H580" s="10"/>
      <c r="I580" s="10"/>
      <c r="J580" s="9"/>
      <c r="K580" s="9"/>
      <c r="L580" s="9"/>
      <c r="M580" s="9"/>
      <c r="N580" s="9"/>
    </row>
    <row r="581" spans="2:14" x14ac:dyDescent="0.25">
      <c r="B581" s="10"/>
      <c r="C581" s="10"/>
      <c r="D581" s="10"/>
      <c r="E581" s="10"/>
      <c r="F581" s="10"/>
      <c r="G581" s="10"/>
      <c r="H581" s="10"/>
      <c r="I581" s="10"/>
      <c r="J581" s="9"/>
      <c r="K581" s="9"/>
      <c r="L581" s="9"/>
      <c r="M581" s="9"/>
      <c r="N581" s="9"/>
    </row>
    <row r="582" spans="2:14" x14ac:dyDescent="0.25">
      <c r="B582" s="10"/>
      <c r="C582" s="10"/>
      <c r="D582" s="10"/>
      <c r="E582" s="10"/>
      <c r="F582" s="10"/>
      <c r="G582" s="10"/>
      <c r="H582" s="10"/>
      <c r="I582" s="10"/>
      <c r="J582" s="9"/>
      <c r="K582" s="9"/>
      <c r="L582" s="9"/>
      <c r="M582" s="9"/>
      <c r="N582" s="9"/>
    </row>
    <row r="583" spans="2:14" x14ac:dyDescent="0.25">
      <c r="B583" s="10"/>
      <c r="C583" s="10"/>
      <c r="D583" s="10"/>
      <c r="E583" s="10"/>
      <c r="F583" s="10"/>
      <c r="G583" s="10"/>
      <c r="H583" s="10"/>
      <c r="I583" s="10"/>
      <c r="J583" s="9"/>
      <c r="K583" s="9"/>
      <c r="L583" s="9"/>
      <c r="M583" s="9"/>
      <c r="N583" s="9"/>
    </row>
    <row r="584" spans="2:14" x14ac:dyDescent="0.25">
      <c r="B584" s="10"/>
      <c r="C584" s="10"/>
      <c r="D584" s="10"/>
      <c r="E584" s="10"/>
      <c r="F584" s="10"/>
      <c r="G584" s="10"/>
      <c r="H584" s="10"/>
      <c r="I584" s="10"/>
      <c r="J584" s="9"/>
      <c r="K584" s="9"/>
      <c r="L584" s="9"/>
      <c r="M584" s="9"/>
      <c r="N584" s="9"/>
    </row>
    <row r="585" spans="2:14" x14ac:dyDescent="0.25">
      <c r="B585" s="10"/>
      <c r="C585" s="10"/>
      <c r="D585" s="10"/>
      <c r="E585" s="10"/>
      <c r="F585" s="10"/>
      <c r="G585" s="10"/>
      <c r="H585" s="10"/>
      <c r="I585" s="10"/>
      <c r="J585" s="9"/>
      <c r="K585" s="9"/>
      <c r="L585" s="9"/>
      <c r="M585" s="9"/>
      <c r="N585" s="9"/>
    </row>
    <row r="586" spans="2:14" x14ac:dyDescent="0.25">
      <c r="B586" s="10"/>
      <c r="C586" s="10"/>
      <c r="D586" s="10"/>
      <c r="E586" s="10"/>
      <c r="F586" s="10"/>
      <c r="G586" s="10"/>
      <c r="H586" s="10"/>
      <c r="I586" s="10"/>
      <c r="J586" s="9"/>
      <c r="K586" s="9"/>
      <c r="L586" s="9"/>
      <c r="M586" s="9"/>
      <c r="N586" s="9"/>
    </row>
    <row r="587" spans="2:14" x14ac:dyDescent="0.25">
      <c r="B587" s="10"/>
      <c r="C587" s="10"/>
      <c r="D587" s="10"/>
      <c r="E587" s="10"/>
      <c r="F587" s="10"/>
      <c r="G587" s="10"/>
      <c r="H587" s="10"/>
      <c r="I587" s="10"/>
      <c r="J587" s="9"/>
      <c r="K587" s="9"/>
      <c r="L587" s="9"/>
      <c r="M587" s="9"/>
      <c r="N587" s="9"/>
    </row>
    <row r="588" spans="2:14" x14ac:dyDescent="0.25">
      <c r="B588" s="10"/>
      <c r="C588" s="10"/>
      <c r="D588" s="10"/>
      <c r="E588" s="10"/>
      <c r="F588" s="10"/>
      <c r="G588" s="10"/>
      <c r="H588" s="10"/>
      <c r="I588" s="10"/>
      <c r="J588" s="9"/>
      <c r="K588" s="9"/>
      <c r="L588" s="9"/>
      <c r="M588" s="9"/>
      <c r="N588" s="9"/>
    </row>
    <row r="589" spans="2:14" x14ac:dyDescent="0.25">
      <c r="B589" s="10"/>
      <c r="C589" s="10"/>
      <c r="D589" s="10"/>
      <c r="E589" s="10"/>
      <c r="F589" s="10"/>
      <c r="G589" s="10"/>
      <c r="H589" s="10"/>
      <c r="I589" s="10"/>
      <c r="J589" s="9"/>
      <c r="K589" s="9"/>
      <c r="L589" s="9"/>
      <c r="M589" s="9"/>
      <c r="N589" s="9"/>
    </row>
    <row r="590" spans="2:14" x14ac:dyDescent="0.25">
      <c r="B590" s="8"/>
      <c r="C590" s="8"/>
      <c r="D590" s="8"/>
      <c r="E590" s="8"/>
      <c r="F590" s="8"/>
      <c r="G590" s="8"/>
      <c r="H590" s="8"/>
      <c r="I590" s="7"/>
      <c r="J590" s="6"/>
      <c r="K590" s="5"/>
      <c r="L590" s="5"/>
      <c r="M590" s="5"/>
      <c r="N590" s="5"/>
    </row>
  </sheetData>
  <mergeCells count="67">
    <mergeCell ref="B11:C11"/>
    <mergeCell ref="D12:O16"/>
    <mergeCell ref="D19:I23"/>
    <mergeCell ref="D18:O18"/>
    <mergeCell ref="C8:D8"/>
    <mergeCell ref="E8:F8"/>
    <mergeCell ref="G8:H8"/>
    <mergeCell ref="K9:L9"/>
    <mergeCell ref="B10:O10"/>
    <mergeCell ref="D17:O17"/>
    <mergeCell ref="J65:O69"/>
    <mergeCell ref="D70:O70"/>
    <mergeCell ref="D40:O41"/>
    <mergeCell ref="D44:O48"/>
    <mergeCell ref="D51:I55"/>
    <mergeCell ref="B42:O43"/>
    <mergeCell ref="D49:O49"/>
    <mergeCell ref="D64:O64"/>
    <mergeCell ref="D58:O61"/>
    <mergeCell ref="D50:O50"/>
    <mergeCell ref="D56:O56"/>
    <mergeCell ref="D57:O57"/>
    <mergeCell ref="D62:O62"/>
    <mergeCell ref="D63:O63"/>
    <mergeCell ref="D72:O73"/>
    <mergeCell ref="D79:I83"/>
    <mergeCell ref="D86:O90"/>
    <mergeCell ref="D71:O71"/>
    <mergeCell ref="D74:O76"/>
    <mergeCell ref="D77:O77"/>
    <mergeCell ref="D78:O78"/>
    <mergeCell ref="B2:O2"/>
    <mergeCell ref="B3:O3"/>
    <mergeCell ref="B4:O4"/>
    <mergeCell ref="B5:O5"/>
    <mergeCell ref="I6:L6"/>
    <mergeCell ref="M6:N9"/>
    <mergeCell ref="O6:O9"/>
    <mergeCell ref="I7:J7"/>
    <mergeCell ref="K7:L7"/>
    <mergeCell ref="B6:B7"/>
    <mergeCell ref="C6:D7"/>
    <mergeCell ref="E6:F7"/>
    <mergeCell ref="G6:H7"/>
    <mergeCell ref="I8:J8"/>
    <mergeCell ref="K8:L8"/>
    <mergeCell ref="I9:J9"/>
    <mergeCell ref="D38:O38"/>
    <mergeCell ref="D39:O39"/>
    <mergeCell ref="D26:O30"/>
    <mergeCell ref="J33:O37"/>
    <mergeCell ref="D24:O24"/>
    <mergeCell ref="D25:O25"/>
    <mergeCell ref="D31:O31"/>
    <mergeCell ref="D32:O32"/>
    <mergeCell ref="D99:O99"/>
    <mergeCell ref="B105:O106"/>
    <mergeCell ref="D84:O84"/>
    <mergeCell ref="D85:O85"/>
    <mergeCell ref="D91:O91"/>
    <mergeCell ref="D92:O92"/>
    <mergeCell ref="D94:O94"/>
    <mergeCell ref="D98:O98"/>
    <mergeCell ref="J95:O97"/>
    <mergeCell ref="D100:O103"/>
    <mergeCell ref="D93:O93"/>
    <mergeCell ref="J104:O104"/>
  </mergeCells>
  <conditionalFormatting sqref="G33:I33">
    <cfRule type="expression" dxfId="19" priority="17" stopIfTrue="1">
      <formula>NOT(MONTH(G33)=$A$46)</formula>
    </cfRule>
    <cfRule type="expression" dxfId="18" priority="18" stopIfTrue="1">
      <formula>MATCH(G33,_xlnm.Print_Area,0)&gt;0</formula>
    </cfRule>
  </conditionalFormatting>
  <conditionalFormatting sqref="G35:I35">
    <cfRule type="expression" dxfId="17" priority="15" stopIfTrue="1">
      <formula>NOT(MONTH(G35)=$A$46)</formula>
    </cfRule>
    <cfRule type="expression" dxfId="16" priority="16" stopIfTrue="1">
      <formula>MATCH(G35,_xlnm.Print_Area,0)&gt;0</formula>
    </cfRule>
  </conditionalFormatting>
  <conditionalFormatting sqref="G37:I37">
    <cfRule type="expression" dxfId="15" priority="13" stopIfTrue="1">
      <formula>NOT(MONTH(G37)=$A$46)</formula>
    </cfRule>
    <cfRule type="expression" dxfId="14" priority="14" stopIfTrue="1">
      <formula>MATCH(G37,_xlnm.Print_Area,0)&gt;0</formula>
    </cfRule>
  </conditionalFormatting>
  <conditionalFormatting sqref="G65:I65">
    <cfRule type="expression" dxfId="13" priority="11" stopIfTrue="1">
      <formula>NOT(MONTH(G65)=$A$46)</formula>
    </cfRule>
    <cfRule type="expression" dxfId="12" priority="12" stopIfTrue="1">
      <formula>MATCH(G65,_xlnm.Print_Area,0)&gt;0</formula>
    </cfRule>
  </conditionalFormatting>
  <conditionalFormatting sqref="G67:I67">
    <cfRule type="expression" dxfId="11" priority="9" stopIfTrue="1">
      <formula>NOT(MONTH(G67)=$A$46)</formula>
    </cfRule>
    <cfRule type="expression" dxfId="10" priority="10" stopIfTrue="1">
      <formula>MATCH(G67,_xlnm.Print_Area,0)&gt;0</formula>
    </cfRule>
  </conditionalFormatting>
  <conditionalFormatting sqref="G69:I69">
    <cfRule type="expression" dxfId="9" priority="7" stopIfTrue="1">
      <formula>NOT(MONTH(G69)=$A$46)</formula>
    </cfRule>
    <cfRule type="expression" dxfId="8" priority="8" stopIfTrue="1">
      <formula>MATCH(G69,_xlnm.Print_Area,0)&gt;0</formula>
    </cfRule>
  </conditionalFormatting>
  <conditionalFormatting sqref="M19:O19 M21:O21 M23:O23">
    <cfRule type="expression" dxfId="7" priority="19" stopIfTrue="1">
      <formula>NOT(MONTH(M19)=$A$46)</formula>
    </cfRule>
    <cfRule type="expression" dxfId="6" priority="20" stopIfTrue="1">
      <formula>MATCH(M19,_xlnm.Print_Area,0)&gt;0</formula>
    </cfRule>
  </conditionalFormatting>
  <conditionalFormatting sqref="M53:O55">
    <cfRule type="expression" dxfId="5" priority="1" stopIfTrue="1">
      <formula>NOT(MONTH(M53)=$A$46)</formula>
    </cfRule>
    <cfRule type="expression" dxfId="4" priority="2" stopIfTrue="1">
      <formula>MATCH(M53,_xlnm.Print_Area,0)&gt;0</formula>
    </cfRule>
  </conditionalFormatting>
  <conditionalFormatting sqref="M79:O83">
    <cfRule type="expression" dxfId="3" priority="3" stopIfTrue="1">
      <formula>NOT(MONTH(M79)=$A$46)</formula>
    </cfRule>
    <cfRule type="expression" dxfId="2" priority="4" stopIfTrue="1">
      <formula>MATCH(M79,_xlnm.Print_Area,0)&gt;0</formula>
    </cfRule>
  </conditionalFormatting>
  <conditionalFormatting sqref="Q15">
    <cfRule type="expression" dxfId="1" priority="21" stopIfTrue="1">
      <formula>NOT(MONTH(Q15)=$A$46)</formula>
    </cfRule>
    <cfRule type="expression" dxfId="0" priority="22" stopIfTrue="1">
      <formula>MATCH(Q15,_xlnm.Print_Area,0)&gt;0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2A</vt:lpstr>
      <vt:lpstr>2B</vt:lpstr>
      <vt:lpstr>2C</vt:lpstr>
      <vt:lpstr>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Valentina Petracca</cp:lastModifiedBy>
  <dcterms:created xsi:type="dcterms:W3CDTF">2026-01-23T16:04:55Z</dcterms:created>
  <dcterms:modified xsi:type="dcterms:W3CDTF">2026-01-27T15:59:14Z</dcterms:modified>
</cp:coreProperties>
</file>