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tracca\Downloads\"/>
    </mc:Choice>
  </mc:AlternateContent>
  <xr:revisionPtr revIDLastSave="0" documentId="13_ncr:1_{1BD9F1CC-6FF7-4B9C-BF4B-26F5EBEB18E9}" xr6:coauthVersionLast="47" xr6:coauthVersionMax="47" xr10:uidLastSave="{00000000-0000-0000-0000-000000000000}"/>
  <bookViews>
    <workbookView xWindow="-110" yWindow="-110" windowWidth="19420" windowHeight="11500" tabRatio="599" xr2:uid="{399F0056-C3EF-6749-B732-37CCFDCA889C}"/>
  </bookViews>
  <sheets>
    <sheet name="5A" sheetId="13" r:id="rId1"/>
    <sheet name="5B" sheetId="14" r:id="rId2"/>
    <sheet name="5C" sheetId="15" r:id="rId3"/>
    <sheet name="5D" sheetId="1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6" l="1"/>
  <c r="T17" i="15"/>
  <c r="T17" i="13"/>
  <c r="T20" i="16"/>
  <c r="T19" i="16"/>
  <c r="T18" i="16"/>
  <c r="T17" i="16"/>
  <c r="T16" i="16"/>
  <c r="T15" i="16"/>
  <c r="T14" i="16"/>
  <c r="T13" i="16"/>
  <c r="T12" i="16"/>
  <c r="T11" i="16"/>
  <c r="T20" i="15"/>
  <c r="T19" i="15"/>
  <c r="T18" i="15"/>
  <c r="T16" i="15"/>
  <c r="T15" i="15"/>
  <c r="T14" i="15"/>
  <c r="T13" i="15"/>
  <c r="T12" i="15"/>
  <c r="T11" i="15"/>
  <c r="T10" i="15"/>
  <c r="T20" i="14"/>
  <c r="T19" i="14"/>
  <c r="T18" i="14"/>
  <c r="T17" i="14"/>
  <c r="T16" i="14"/>
  <c r="T15" i="14"/>
  <c r="T14" i="14"/>
  <c r="T13" i="14"/>
  <c r="T12" i="14"/>
  <c r="T11" i="14"/>
  <c r="T10" i="14"/>
  <c r="T20" i="13"/>
  <c r="T19" i="13"/>
  <c r="T18" i="13"/>
  <c r="T16" i="13"/>
  <c r="T15" i="13"/>
  <c r="T14" i="13"/>
  <c r="T13" i="13"/>
  <c r="T12" i="13"/>
  <c r="T11" i="13"/>
  <c r="T10" i="13"/>
</calcChain>
</file>

<file path=xl/sharedStrings.xml><?xml version="1.0" encoding="utf-8"?>
<sst xmlns="http://schemas.openxmlformats.org/spreadsheetml/2006/main" count="1532" uniqueCount="95">
  <si>
    <t>Università degli Studi di Catania</t>
  </si>
  <si>
    <t>Corso di Laurea Magistrale in MEDICINA e CHIRURGIA</t>
  </si>
  <si>
    <t>Orario delle Lezioni - A.A. 2025/26 - I semestre</t>
  </si>
  <si>
    <r>
      <rPr>
        <b/>
        <i/>
        <sz val="18"/>
        <color rgb="FFC00000"/>
        <rFont val="Arial"/>
        <family val="2"/>
      </rPr>
      <t>V</t>
    </r>
    <r>
      <rPr>
        <b/>
        <i/>
        <sz val="18"/>
        <color indexed="18"/>
        <rFont val="Arial"/>
        <family val="2"/>
      </rPr>
      <t xml:space="preserve"> anno - </t>
    </r>
    <r>
      <rPr>
        <b/>
        <i/>
        <sz val="18"/>
        <color rgb="FFC00000"/>
        <rFont val="Arial"/>
        <family val="2"/>
      </rPr>
      <t>Canale A</t>
    </r>
    <r>
      <rPr>
        <b/>
        <i/>
        <sz val="18"/>
        <color indexed="18"/>
        <rFont val="Arial"/>
        <family val="2"/>
      </rPr>
      <t xml:space="preserve"> 
</t>
    </r>
    <r>
      <rPr>
        <b/>
        <i/>
        <sz val="9"/>
        <color indexed="18"/>
        <rFont val="Arial"/>
        <family val="2"/>
      </rPr>
      <t>Studenti immatricolati A.A. 2021/22</t>
    </r>
  </si>
  <si>
    <t>Corso Integrato</t>
  </si>
  <si>
    <r>
      <rPr>
        <b/>
        <sz val="9"/>
        <rFont val="Arial"/>
        <family val="2"/>
      </rPr>
      <t>Diagnostica per immagini e Radioterapia</t>
    </r>
    <r>
      <rPr>
        <sz val="9"/>
        <rFont val="Arial"/>
        <family val="2"/>
      </rPr>
      <t xml:space="preserve">  
(6 CFU = 42 ore aula)</t>
    </r>
  </si>
  <si>
    <r>
      <rPr>
        <b/>
        <sz val="9"/>
        <rFont val="Arial"/>
        <family val="2"/>
      </rPr>
      <t>Malattie dell'App. Locomotore, Fisiatria, Chirurgia Plastica, Chirurgia Maxillo-Facciale</t>
    </r>
    <r>
      <rPr>
        <sz val="9"/>
        <rFont val="Arial"/>
        <family val="2"/>
      </rPr>
      <t xml:space="preserve">
(6 CFU)</t>
    </r>
  </si>
  <si>
    <r>
      <rPr>
        <b/>
        <sz val="9"/>
        <rFont val="Arial"/>
        <family val="2"/>
      </rPr>
      <t>Farmacologia clinica
e Indicazioni terapeutiche</t>
    </r>
    <r>
      <rPr>
        <sz val="9"/>
        <rFont val="Arial"/>
        <family val="2"/>
      </rPr>
      <t xml:space="preserve">
(4 CFU)</t>
    </r>
  </si>
  <si>
    <r>
      <rPr>
        <b/>
        <sz val="9"/>
        <rFont val="Arial"/>
        <family val="2"/>
      </rPr>
      <t>Sanità pubblica e Scienze medico-legali</t>
    </r>
    <r>
      <rPr>
        <sz val="9"/>
        <rFont val="Arial"/>
        <family val="2"/>
      </rPr>
      <t xml:space="preserve">
(12 CFU)</t>
    </r>
  </si>
  <si>
    <r>
      <t xml:space="preserve">Anatomia Patologica II
</t>
    </r>
    <r>
      <rPr>
        <sz val="9"/>
        <rFont val="Arial"/>
        <family val="2"/>
      </rPr>
      <t>(5 CFU = 35 ore aula)</t>
    </r>
  </si>
  <si>
    <t>Tirocinio
6 CFU = 120 ore</t>
  </si>
  <si>
    <t>Insegnamento</t>
  </si>
  <si>
    <r>
      <t>Mal. App. Locomotore</t>
    </r>
    <r>
      <rPr>
        <sz val="9"/>
        <rFont val="Arial"/>
        <family val="2"/>
      </rPr>
      <t xml:space="preserve">
(2 CFU = 14 ore aula)</t>
    </r>
  </si>
  <si>
    <r>
      <rPr>
        <b/>
        <sz val="9"/>
        <rFont val="Arial"/>
        <family val="2"/>
      </rPr>
      <t>Fisiatria e
Riabilitazione motoria</t>
    </r>
    <r>
      <rPr>
        <sz val="9"/>
        <rFont val="Arial"/>
        <family val="2"/>
      </rPr>
      <t xml:space="preserve">
(2 CFU = 14 ore aula)</t>
    </r>
  </si>
  <si>
    <r>
      <rPr>
        <b/>
        <sz val="9"/>
        <rFont val="Arial"/>
        <family val="2"/>
      </rPr>
      <t>Chir. Maxillo-Facciale</t>
    </r>
    <r>
      <rPr>
        <sz val="9"/>
        <rFont val="Arial"/>
        <family val="2"/>
      </rPr>
      <t xml:space="preserve">
(1 CFU = 7 ore aula)</t>
    </r>
  </si>
  <si>
    <r>
      <rPr>
        <b/>
        <sz val="9"/>
        <color theme="0"/>
        <rFont val="Arial"/>
        <family val="2"/>
      </rPr>
      <t>Chir. Plastica</t>
    </r>
    <r>
      <rPr>
        <sz val="9"/>
        <color theme="0"/>
        <rFont val="Arial"/>
        <family val="2"/>
      </rPr>
      <t xml:space="preserve">
(1 CFU = 7 ore aula)</t>
    </r>
  </si>
  <si>
    <r>
      <t xml:space="preserve">Farmacologia clinica
e Ind. Terapeutiche III
</t>
    </r>
    <r>
      <rPr>
        <sz val="9"/>
        <rFont val="Arial"/>
        <family val="2"/>
      </rPr>
      <t>(2 CFU = 14 ore aula)</t>
    </r>
  </si>
  <si>
    <r>
      <t xml:space="preserve">Medicina Interna
</t>
    </r>
    <r>
      <rPr>
        <sz val="9"/>
        <rFont val="Arial"/>
        <family val="2"/>
      </rPr>
      <t>(2 CFU = 14 ore aula)</t>
    </r>
  </si>
  <si>
    <r>
      <t>Igiene e
Medicina di Comunità</t>
    </r>
    <r>
      <rPr>
        <sz val="9"/>
        <rFont val="Arial"/>
        <family val="2"/>
      </rPr>
      <t xml:space="preserve">
(7 CFU = 49 ore aula)</t>
    </r>
  </si>
  <si>
    <r>
      <rPr>
        <b/>
        <sz val="9"/>
        <rFont val="Arial"/>
        <family val="2"/>
      </rPr>
      <t>Med. del Lavoro</t>
    </r>
    <r>
      <rPr>
        <sz val="9"/>
        <rFont val="Arial"/>
        <family val="2"/>
      </rPr>
      <t xml:space="preserve">
(2 CFU = 14 ore aula)</t>
    </r>
  </si>
  <si>
    <r>
      <t>Med. Legale</t>
    </r>
    <r>
      <rPr>
        <sz val="9"/>
        <rFont val="Arial"/>
        <family val="2"/>
      </rPr>
      <t xml:space="preserve">
(3 CFU = 21 ore aula)</t>
    </r>
  </si>
  <si>
    <t>Docente</t>
  </si>
  <si>
    <t>Basile A.
Spatola C.
Foti P.V.</t>
  </si>
  <si>
    <t>Pavone V.</t>
  </si>
  <si>
    <t>Vecchio M.</t>
  </si>
  <si>
    <t>Bianchi A.</t>
  </si>
  <si>
    <t>Perrotta R.E.</t>
  </si>
  <si>
    <t>Bernardini R.</t>
  </si>
  <si>
    <t>Polosa R.</t>
  </si>
  <si>
    <t>Agodi A.P.</t>
  </si>
  <si>
    <t>Ledda C.</t>
  </si>
  <si>
    <t>Pomara C.
Barbera N.G.E.
Sessa F.</t>
  </si>
  <si>
    <t>Magro G.G.</t>
  </si>
  <si>
    <r>
      <t>Sede</t>
    </r>
    <r>
      <rPr>
        <b/>
        <sz val="14"/>
        <color rgb="FF003366"/>
        <rFont val="Arial"/>
        <family val="2"/>
      </rPr>
      <t xml:space="preserve">
</t>
    </r>
    <r>
      <rPr>
        <b/>
        <sz val="14"/>
        <color rgb="FF002060"/>
        <rFont val="Arial"/>
        <family val="2"/>
      </rPr>
      <t>Aula C - Plesso Didattico "A. Basile"</t>
    </r>
  </si>
  <si>
    <t>Previste</t>
  </si>
  <si>
    <t>Programmate</t>
  </si>
  <si>
    <t>Data</t>
  </si>
  <si>
    <t>08,30-09,30</t>
  </si>
  <si>
    <t>09,30-10,30</t>
  </si>
  <si>
    <t>10,30-11,30</t>
  </si>
  <si>
    <t>11,30-12,30</t>
  </si>
  <si>
    <t>12,30-13,30</t>
  </si>
  <si>
    <t>13,30-14,30</t>
  </si>
  <si>
    <t>14,30-15,30</t>
  </si>
  <si>
    <t>15,30-16,30</t>
  </si>
  <si>
    <t>16,30-17,30</t>
  </si>
  <si>
    <t>17,30-18,30</t>
  </si>
  <si>
    <t>Diagn. per Imm. e Rad.</t>
  </si>
  <si>
    <t>mercoledì</t>
  </si>
  <si>
    <t>AULA NON DISPONIBILE</t>
  </si>
  <si>
    <t>Mal. App. Locomotore</t>
  </si>
  <si>
    <t>giovedì</t>
  </si>
  <si>
    <t>Fisiatria</t>
  </si>
  <si>
    <t>venerdì</t>
  </si>
  <si>
    <t>Chir. Maxillo-Facc.</t>
  </si>
  <si>
    <t>sabato</t>
  </si>
  <si>
    <t>Chir. Plastica</t>
  </si>
  <si>
    <t>domenica</t>
  </si>
  <si>
    <t>Farmacologia</t>
  </si>
  <si>
    <t>lunedì</t>
  </si>
  <si>
    <t>Med. Interna</t>
  </si>
  <si>
    <t>martedì</t>
  </si>
  <si>
    <t>Igiene</t>
  </si>
  <si>
    <t>Med. del Lavoro</t>
  </si>
  <si>
    <t>Med. Legale</t>
  </si>
  <si>
    <t>Anatomia Patol.</t>
  </si>
  <si>
    <t>SOSPENSIONE DIDATTICA (dal 15 dicembre al 6 gennaio) - Appello straordinario a.a. 2024/25</t>
  </si>
  <si>
    <t>I SESSIONE ESAMI DI PROFITTO (dal 17 gennaio al 28 febbraio)</t>
  </si>
  <si>
    <r>
      <rPr>
        <b/>
        <i/>
        <sz val="18"/>
        <color rgb="FFC00000"/>
        <rFont val="Arial"/>
        <family val="2"/>
      </rPr>
      <t>V</t>
    </r>
    <r>
      <rPr>
        <b/>
        <i/>
        <sz val="18"/>
        <color indexed="18"/>
        <rFont val="Arial"/>
        <family val="2"/>
      </rPr>
      <t xml:space="preserve"> anno -</t>
    </r>
    <r>
      <rPr>
        <b/>
        <i/>
        <sz val="18"/>
        <color rgb="FFC00000"/>
        <rFont val="Arial"/>
        <family val="2"/>
      </rPr>
      <t xml:space="preserve"> Canale B</t>
    </r>
    <r>
      <rPr>
        <b/>
        <i/>
        <sz val="18"/>
        <color indexed="18"/>
        <rFont val="Arial"/>
        <family val="2"/>
      </rPr>
      <t xml:space="preserve"> 
</t>
    </r>
    <r>
      <rPr>
        <b/>
        <i/>
        <sz val="9"/>
        <color indexed="18"/>
        <rFont val="Arial"/>
        <family val="2"/>
      </rPr>
      <t>Studenti immatricolati A.A. 2021/22</t>
    </r>
  </si>
  <si>
    <t>Palmucci S.
Spatola C.</t>
  </si>
  <si>
    <t>Art. 23</t>
  </si>
  <si>
    <t>Castellino P.</t>
  </si>
  <si>
    <t>Ferrante M.
Oliveri Conti G.M.</t>
  </si>
  <si>
    <t>Pomara C.
Barbera N.G.E.
Salerno M.</t>
  </si>
  <si>
    <t>Caltabiano R.</t>
  </si>
  <si>
    <r>
      <t>Sede</t>
    </r>
    <r>
      <rPr>
        <b/>
        <sz val="14"/>
        <color theme="8" tint="-0.499984740745262"/>
        <rFont val="Arial"/>
        <family val="2"/>
      </rPr>
      <t xml:space="preserve">
</t>
    </r>
    <r>
      <rPr>
        <b/>
        <sz val="14"/>
        <color rgb="FF002060"/>
        <rFont val="Arial"/>
        <family val="2"/>
      </rPr>
      <t>Aula Pero - Policlinico</t>
    </r>
  </si>
  <si>
    <r>
      <rPr>
        <b/>
        <i/>
        <sz val="18"/>
        <color rgb="FFC00000"/>
        <rFont val="Arial"/>
        <family val="2"/>
      </rPr>
      <t>V</t>
    </r>
    <r>
      <rPr>
        <b/>
        <i/>
        <sz val="18"/>
        <color indexed="18"/>
        <rFont val="Arial"/>
        <family val="2"/>
      </rPr>
      <t xml:space="preserve"> anno - </t>
    </r>
    <r>
      <rPr>
        <b/>
        <i/>
        <sz val="18"/>
        <color rgb="FFC00000"/>
        <rFont val="Arial"/>
        <family val="2"/>
      </rPr>
      <t>Canale C</t>
    </r>
    <r>
      <rPr>
        <b/>
        <i/>
        <sz val="18"/>
        <color indexed="18"/>
        <rFont val="Arial"/>
        <family val="2"/>
      </rPr>
      <t xml:space="preserve"> 
</t>
    </r>
    <r>
      <rPr>
        <b/>
        <i/>
        <sz val="9"/>
        <color indexed="18"/>
        <rFont val="Arial"/>
        <family val="2"/>
      </rPr>
      <t>Studenti immatricolati A.A. 2021/22</t>
    </r>
  </si>
  <si>
    <t>Testa G.</t>
  </si>
  <si>
    <t>Nicoli F.</t>
  </si>
  <si>
    <t>Sortino M.A.</t>
  </si>
  <si>
    <t>Gaudio A.</t>
  </si>
  <si>
    <t>Fiore M.
Coniglio M.</t>
  </si>
  <si>
    <t>Rapisarda V.</t>
  </si>
  <si>
    <t>Pomara C.
Sessa F.
Salerno M.</t>
  </si>
  <si>
    <t>Salvatorelli L.</t>
  </si>
  <si>
    <r>
      <t>Sede</t>
    </r>
    <r>
      <rPr>
        <b/>
        <sz val="14"/>
        <color theme="8" tint="-0.499984740745262"/>
        <rFont val="Arial"/>
        <family val="2"/>
      </rPr>
      <t xml:space="preserve">
Aula 3 - Comparto 10</t>
    </r>
  </si>
  <si>
    <r>
      <t xml:space="preserve">Sede
</t>
    </r>
    <r>
      <rPr>
        <b/>
        <sz val="14"/>
        <color theme="8" tint="-0.499984740745262"/>
        <rFont val="Arial"/>
        <family val="2"/>
      </rPr>
      <t>Aula A - Torre Biologica</t>
    </r>
  </si>
  <si>
    <r>
      <rPr>
        <b/>
        <i/>
        <sz val="18"/>
        <color rgb="FFC00000"/>
        <rFont val="Arial"/>
        <family val="2"/>
      </rPr>
      <t>V</t>
    </r>
    <r>
      <rPr>
        <b/>
        <i/>
        <sz val="18"/>
        <color indexed="18"/>
        <rFont val="Arial"/>
        <family val="2"/>
      </rPr>
      <t xml:space="preserve"> anno - </t>
    </r>
    <r>
      <rPr>
        <b/>
        <i/>
        <sz val="18"/>
        <color rgb="FFC00000"/>
        <rFont val="Arial"/>
        <family val="2"/>
      </rPr>
      <t>Canale D</t>
    </r>
    <r>
      <rPr>
        <b/>
        <i/>
        <sz val="18"/>
        <color indexed="18"/>
        <rFont val="Arial"/>
        <family val="2"/>
      </rPr>
      <t xml:space="preserve"> 
</t>
    </r>
    <r>
      <rPr>
        <b/>
        <i/>
        <sz val="9"/>
        <color indexed="18"/>
        <rFont val="Arial"/>
        <family val="2"/>
      </rPr>
      <t>Studenti immatricolati A.A. 2021/22</t>
    </r>
  </si>
  <si>
    <t>Crimi S.</t>
  </si>
  <si>
    <t>Bucolo C.</t>
  </si>
  <si>
    <t>Di Pino A.</t>
  </si>
  <si>
    <t>Barchitta M.</t>
  </si>
  <si>
    <t>Broggi G.</t>
  </si>
  <si>
    <r>
      <t>Sede</t>
    </r>
    <r>
      <rPr>
        <b/>
        <sz val="14"/>
        <color indexed="56"/>
        <rFont val="Arial"/>
        <family val="2"/>
      </rPr>
      <t xml:space="preserve">
Aula C - Plesso Didattico "A. Basile"</t>
    </r>
  </si>
  <si>
    <r>
      <t xml:space="preserve">Sede
</t>
    </r>
    <r>
      <rPr>
        <b/>
        <sz val="14"/>
        <color theme="8" tint="-0.499984740745262"/>
        <rFont val="Arial"/>
        <family val="2"/>
      </rPr>
      <t>Aula C - Torre Biologica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</si>
</sst>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i/>
      <sz val="18"/>
      <color indexed="18"/>
      <name val="Arial"/>
      <family val="2"/>
    </font>
    <font>
      <b/>
      <i/>
      <sz val="16"/>
      <color rgb="FFC00000"/>
      <name val="Arial"/>
      <family val="2"/>
    </font>
    <font>
      <b/>
      <i/>
      <sz val="14"/>
      <color indexed="18"/>
      <name val="Arial"/>
      <family val="2"/>
    </font>
    <font>
      <b/>
      <i/>
      <sz val="18"/>
      <color rgb="FFC00000"/>
      <name val="Arial"/>
      <family val="2"/>
    </font>
    <font>
      <b/>
      <i/>
      <sz val="9"/>
      <color indexed="18"/>
      <name val="Arial"/>
      <family val="2"/>
    </font>
    <font>
      <b/>
      <sz val="11"/>
      <color theme="3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56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i/>
      <sz val="18"/>
      <color rgb="FF000080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4"/>
      <color rgb="FF003366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b/>
      <sz val="14"/>
      <color theme="8" tint="-0.499984740745262"/>
      <name val="Arial"/>
      <family val="2"/>
    </font>
    <font>
      <b/>
      <sz val="1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19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164" fontId="9" fillId="7" borderId="26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7" xfId="0" applyFont="1" applyBorder="1"/>
    <xf numFmtId="0" fontId="1" fillId="0" borderId="0" xfId="0" applyFont="1"/>
    <xf numFmtId="0" fontId="9" fillId="0" borderId="17" xfId="0" applyFont="1" applyBorder="1"/>
    <xf numFmtId="0" fontId="9" fillId="7" borderId="2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1" fillId="0" borderId="1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10" fillId="18" borderId="17" xfId="0" applyFont="1" applyFill="1" applyBorder="1" applyAlignment="1">
      <alignment horizontal="center" vertical="center" wrapText="1"/>
    </xf>
    <xf numFmtId="0" fontId="9" fillId="20" borderId="17" xfId="0" applyFont="1" applyFill="1" applyBorder="1" applyAlignment="1">
      <alignment horizontal="center" vertical="center" wrapText="1"/>
    </xf>
    <xf numFmtId="0" fontId="23" fillId="21" borderId="17" xfId="0" applyFont="1" applyFill="1" applyBorder="1" applyAlignment="1">
      <alignment horizontal="center" vertical="center" wrapText="1"/>
    </xf>
    <xf numFmtId="0" fontId="10" fillId="19" borderId="17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10" fillId="22" borderId="17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9" fillId="20" borderId="17" xfId="0" applyFont="1" applyFill="1" applyBorder="1" applyAlignment="1">
      <alignment horizontal="center" vertical="center"/>
    </xf>
    <xf numFmtId="0" fontId="9" fillId="17" borderId="17" xfId="0" applyFont="1" applyFill="1" applyBorder="1" applyAlignment="1">
      <alignment horizontal="center" vertical="center"/>
    </xf>
    <xf numFmtId="0" fontId="9" fillId="16" borderId="17" xfId="0" applyFont="1" applyFill="1" applyBorder="1" applyAlignment="1">
      <alignment horizontal="center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23" fillId="21" borderId="17" xfId="0" applyFont="1" applyFill="1" applyBorder="1" applyAlignment="1">
      <alignment horizontal="center" vertical="center"/>
    </xf>
    <xf numFmtId="0" fontId="23" fillId="21" borderId="27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9" fillId="19" borderId="27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22" borderId="17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vertical="center" wrapText="1"/>
    </xf>
    <xf numFmtId="0" fontId="9" fillId="18" borderId="25" xfId="0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21" fillId="0" borderId="27" xfId="0" applyFont="1" applyBorder="1" applyAlignment="1">
      <alignment vertical="center" wrapText="1"/>
    </xf>
    <xf numFmtId="0" fontId="21" fillId="11" borderId="17" xfId="0" applyFont="1" applyFill="1" applyBorder="1" applyAlignment="1">
      <alignment vertical="center" wrapText="1"/>
    </xf>
    <xf numFmtId="0" fontId="1" fillId="11" borderId="27" xfId="0" applyFont="1" applyFill="1" applyBorder="1"/>
    <xf numFmtId="0" fontId="9" fillId="5" borderId="17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11" borderId="17" xfId="0" applyFont="1" applyFill="1" applyBorder="1"/>
    <xf numFmtId="0" fontId="8" fillId="3" borderId="6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10" fillId="18" borderId="40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164" fontId="9" fillId="7" borderId="17" xfId="0" applyNumberFormat="1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vertical="center" wrapText="1"/>
    </xf>
    <xf numFmtId="0" fontId="9" fillId="20" borderId="12" xfId="0" applyFont="1" applyFill="1" applyBorder="1" applyAlignment="1">
      <alignment horizontal="center" vertical="center"/>
    </xf>
    <xf numFmtId="0" fontId="9" fillId="15" borderId="40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164" fontId="11" fillId="7" borderId="24" xfId="0" applyNumberFormat="1" applyFont="1" applyFill="1" applyBorder="1" applyAlignment="1">
      <alignment horizontal="center" vertical="center" wrapText="1"/>
    </xf>
    <xf numFmtId="164" fontId="11" fillId="7" borderId="27" xfId="0" applyNumberFormat="1" applyFont="1" applyFill="1" applyBorder="1" applyAlignment="1">
      <alignment horizontal="center" vertical="center" wrapText="1"/>
    </xf>
    <xf numFmtId="164" fontId="15" fillId="7" borderId="27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/>
    </xf>
    <xf numFmtId="0" fontId="22" fillId="0" borderId="17" xfId="0" applyFont="1" applyBorder="1" applyAlignment="1">
      <alignment horizontal="left" vertical="center"/>
    </xf>
    <xf numFmtId="164" fontId="11" fillId="7" borderId="68" xfId="0" applyNumberFormat="1" applyFont="1" applyFill="1" applyBorder="1" applyAlignment="1">
      <alignment horizontal="center" vertical="center" wrapText="1"/>
    </xf>
    <xf numFmtId="164" fontId="15" fillId="7" borderId="68" xfId="0" applyNumberFormat="1" applyFont="1" applyFill="1" applyBorder="1" applyAlignment="1">
      <alignment horizontal="center" vertical="center" wrapText="1"/>
    </xf>
    <xf numFmtId="0" fontId="11" fillId="23" borderId="17" xfId="0" applyFont="1" applyFill="1" applyBorder="1" applyAlignment="1">
      <alignment horizontal="left" vertical="center"/>
    </xf>
    <xf numFmtId="0" fontId="15" fillId="7" borderId="28" xfId="0" applyFont="1" applyFill="1" applyBorder="1" applyAlignment="1">
      <alignment horizontal="center" vertical="center" wrapText="1"/>
    </xf>
    <xf numFmtId="164" fontId="15" fillId="7" borderId="56" xfId="0" applyNumberFormat="1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center"/>
    </xf>
    <xf numFmtId="0" fontId="11" fillId="24" borderId="17" xfId="0" applyFont="1" applyFill="1" applyBorder="1" applyAlignment="1">
      <alignment horizontal="left" vertical="center"/>
    </xf>
    <xf numFmtId="0" fontId="11" fillId="15" borderId="17" xfId="0" applyFont="1" applyFill="1" applyBorder="1" applyAlignment="1">
      <alignment horizontal="left" vertical="center"/>
    </xf>
    <xf numFmtId="164" fontId="9" fillId="7" borderId="24" xfId="0" applyNumberFormat="1" applyFont="1" applyFill="1" applyBorder="1" applyAlignment="1">
      <alignment horizontal="center" vertical="center" wrapText="1"/>
    </xf>
    <xf numFmtId="164" fontId="9" fillId="7" borderId="27" xfId="0" applyNumberFormat="1" applyFont="1" applyFill="1" applyBorder="1" applyAlignment="1">
      <alignment horizontal="center" vertical="center" wrapText="1"/>
    </xf>
    <xf numFmtId="164" fontId="9" fillId="7" borderId="29" xfId="0" applyNumberFormat="1" applyFont="1" applyFill="1" applyBorder="1" applyAlignment="1">
      <alignment horizontal="center" vertical="center" wrapText="1"/>
    </xf>
    <xf numFmtId="0" fontId="9" fillId="18" borderId="14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 wrapText="1"/>
    </xf>
    <xf numFmtId="164" fontId="15" fillId="7" borderId="29" xfId="0" applyNumberFormat="1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left" vertical="center"/>
    </xf>
    <xf numFmtId="0" fontId="11" fillId="18" borderId="17" xfId="0" applyFont="1" applyFill="1" applyBorder="1" applyAlignment="1">
      <alignment horizontal="left" vertical="center"/>
    </xf>
    <xf numFmtId="0" fontId="11" fillId="25" borderId="17" xfId="0" applyFont="1" applyFill="1" applyBorder="1" applyAlignment="1">
      <alignment horizontal="left" vertical="center"/>
    </xf>
    <xf numFmtId="0" fontId="23" fillId="21" borderId="17" xfId="0" applyFont="1" applyFill="1" applyBorder="1" applyAlignment="1">
      <alignment horizontal="left" vertical="center"/>
    </xf>
    <xf numFmtId="0" fontId="11" fillId="19" borderId="17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4" borderId="17" xfId="0" applyFont="1" applyFill="1" applyBorder="1" applyAlignment="1">
      <alignment horizontal="left" vertical="center"/>
    </xf>
    <xf numFmtId="0" fontId="9" fillId="12" borderId="17" xfId="0" applyFont="1" applyFill="1" applyBorder="1" applyAlignment="1">
      <alignment horizontal="left" vertical="center"/>
    </xf>
    <xf numFmtId="0" fontId="9" fillId="7" borderId="67" xfId="0" applyFont="1" applyFill="1" applyBorder="1" applyAlignment="1">
      <alignment horizontal="center" vertical="center" wrapText="1"/>
    </xf>
    <xf numFmtId="0" fontId="1" fillId="11" borderId="68" xfId="0" applyFont="1" applyFill="1" applyBorder="1"/>
    <xf numFmtId="0" fontId="21" fillId="11" borderId="27" xfId="0" applyFont="1" applyFill="1" applyBorder="1" applyAlignment="1">
      <alignment vertical="center" wrapText="1"/>
    </xf>
    <xf numFmtId="164" fontId="9" fillId="7" borderId="56" xfId="0" applyNumberFormat="1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164" fontId="11" fillId="7" borderId="17" xfId="0" applyNumberFormat="1" applyFont="1" applyFill="1" applyBorder="1" applyAlignment="1">
      <alignment horizontal="center" vertical="center" wrapText="1"/>
    </xf>
    <xf numFmtId="164" fontId="15" fillId="7" borderId="17" xfId="0" applyNumberFormat="1" applyFont="1" applyFill="1" applyBorder="1" applyAlignment="1">
      <alignment horizontal="center" vertical="center" wrapText="1"/>
    </xf>
    <xf numFmtId="164" fontId="11" fillId="7" borderId="12" xfId="0" applyNumberFormat="1" applyFont="1" applyFill="1" applyBorder="1" applyAlignment="1">
      <alignment horizontal="center" vertical="center" wrapText="1"/>
    </xf>
    <xf numFmtId="0" fontId="9" fillId="17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9" fillId="22" borderId="12" xfId="0" applyFont="1" applyFill="1" applyBorder="1" applyAlignment="1">
      <alignment horizontal="center" vertical="center"/>
    </xf>
    <xf numFmtId="0" fontId="9" fillId="0" borderId="24" xfId="0" applyFont="1" applyBorder="1"/>
    <xf numFmtId="0" fontId="9" fillId="4" borderId="27" xfId="0" applyFont="1" applyFill="1" applyBorder="1" applyAlignment="1">
      <alignment horizontal="center" vertical="center"/>
    </xf>
    <xf numFmtId="0" fontId="9" fillId="18" borderId="27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" fillId="0" borderId="5" xfId="0" applyFont="1" applyBorder="1" applyAlignment="1">
      <alignment horizontal="center" vertical="center" wrapText="1"/>
    </xf>
    <xf numFmtId="0" fontId="9" fillId="20" borderId="40" xfId="0" applyFont="1" applyFill="1" applyBorder="1" applyAlignment="1">
      <alignment horizontal="center" vertical="center"/>
    </xf>
    <xf numFmtId="0" fontId="9" fillId="18" borderId="4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2" fillId="0" borderId="40" xfId="0" applyFont="1" applyBorder="1"/>
    <xf numFmtId="0" fontId="9" fillId="22" borderId="2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15" borderId="17" xfId="0" applyFont="1" applyFill="1" applyBorder="1" applyAlignment="1">
      <alignment horizontal="left" vertical="center"/>
    </xf>
    <xf numFmtId="0" fontId="9" fillId="22" borderId="17" xfId="0" applyFont="1" applyFill="1" applyBorder="1" applyAlignment="1">
      <alignment horizontal="left" vertical="center"/>
    </xf>
    <xf numFmtId="164" fontId="15" fillId="7" borderId="34" xfId="0" applyNumberFormat="1" applyFont="1" applyFill="1" applyBorder="1" applyAlignment="1">
      <alignment horizontal="center" vertical="center" wrapText="1"/>
    </xf>
    <xf numFmtId="164" fontId="11" fillId="7" borderId="14" xfId="0" applyNumberFormat="1" applyFont="1" applyFill="1" applyBorder="1" applyAlignment="1">
      <alignment horizontal="center" vertical="center" wrapText="1"/>
    </xf>
    <xf numFmtId="0" fontId="9" fillId="19" borderId="14" xfId="0" applyFont="1" applyFill="1" applyBorder="1" applyAlignment="1">
      <alignment horizontal="center" vertical="center"/>
    </xf>
    <xf numFmtId="0" fontId="1" fillId="0" borderId="14" xfId="0" applyFont="1" applyBorder="1"/>
    <xf numFmtId="0" fontId="9" fillId="16" borderId="14" xfId="0" applyFont="1" applyFill="1" applyBorder="1" applyAlignment="1">
      <alignment horizontal="center" vertical="center"/>
    </xf>
    <xf numFmtId="0" fontId="9" fillId="0" borderId="68" xfId="0" applyFont="1" applyBorder="1" applyAlignment="1">
      <alignment vertical="center" wrapText="1"/>
    </xf>
    <xf numFmtId="164" fontId="9" fillId="7" borderId="34" xfId="0" applyNumberFormat="1" applyFont="1" applyFill="1" applyBorder="1" applyAlignment="1">
      <alignment horizontal="center" vertical="center" wrapText="1"/>
    </xf>
    <xf numFmtId="0" fontId="9" fillId="17" borderId="14" xfId="0" applyFont="1" applyFill="1" applyBorder="1" applyAlignment="1">
      <alignment horizontal="center" vertical="center"/>
    </xf>
    <xf numFmtId="0" fontId="9" fillId="0" borderId="14" xfId="0" applyFont="1" applyBorder="1"/>
    <xf numFmtId="0" fontId="10" fillId="6" borderId="38" xfId="0" applyFont="1" applyFill="1" applyBorder="1" applyAlignment="1">
      <alignment horizontal="center" vertical="center" wrapText="1"/>
    </xf>
    <xf numFmtId="0" fontId="9" fillId="15" borderId="2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/>
    </xf>
    <xf numFmtId="0" fontId="1" fillId="11" borderId="26" xfId="0" applyFont="1" applyFill="1" applyBorder="1"/>
    <xf numFmtId="0" fontId="1" fillId="11" borderId="49" xfId="0" applyFont="1" applyFill="1" applyBorder="1"/>
    <xf numFmtId="0" fontId="9" fillId="8" borderId="39" xfId="0" applyFont="1" applyFill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18" fillId="10" borderId="31" xfId="0" applyFont="1" applyFill="1" applyBorder="1" applyAlignment="1">
      <alignment horizontal="center" vertical="center"/>
    </xf>
    <xf numFmtId="0" fontId="18" fillId="10" borderId="32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18" borderId="12" xfId="0" applyFont="1" applyFill="1" applyBorder="1" applyAlignment="1">
      <alignment horizontal="center" vertical="center" wrapText="1"/>
    </xf>
    <xf numFmtId="0" fontId="9" fillId="19" borderId="12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17" borderId="12" xfId="0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21" fillId="3" borderId="62" xfId="0" applyFont="1" applyFill="1" applyBorder="1" applyAlignment="1">
      <alignment horizontal="center"/>
    </xf>
    <xf numFmtId="0" fontId="21" fillId="3" borderId="63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1" fillId="8" borderId="31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6" xfId="0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0" fillId="13" borderId="47" xfId="0" applyFont="1" applyFill="1" applyBorder="1" applyAlignment="1">
      <alignment horizontal="center" vertical="center" wrapText="1"/>
    </xf>
    <xf numFmtId="0" fontId="4" fillId="13" borderId="5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18" borderId="59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33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2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3" borderId="62" xfId="0" applyFont="1" applyFill="1" applyBorder="1" applyAlignment="1">
      <alignment horizontal="center" vertical="center" wrapText="1"/>
    </xf>
    <xf numFmtId="0" fontId="17" fillId="3" borderId="63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18" fillId="10" borderId="49" xfId="0" applyFont="1" applyFill="1" applyBorder="1" applyAlignment="1">
      <alignment horizontal="center" vertical="center"/>
    </xf>
    <xf numFmtId="0" fontId="18" fillId="10" borderId="51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9" fillId="17" borderId="54" xfId="0" applyFont="1" applyFill="1" applyBorder="1" applyAlignment="1">
      <alignment horizontal="center" vertical="center" wrapText="1"/>
    </xf>
    <xf numFmtId="0" fontId="9" fillId="17" borderId="55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/>
    </xf>
    <xf numFmtId="0" fontId="18" fillId="10" borderId="56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0" fillId="6" borderId="50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21" fillId="8" borderId="25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CCFF"/>
      <color rgb="FF99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EA52-FABC-7E4C-BBF4-115C91085261}">
  <sheetPr>
    <tabColor rgb="FFFF0000"/>
    <pageSetUpPr fitToPage="1"/>
  </sheetPr>
  <dimension ref="B1:U125"/>
  <sheetViews>
    <sheetView tabSelected="1" zoomScale="85" zoomScaleNormal="85" workbookViewId="0"/>
  </sheetViews>
  <sheetFormatPr defaultColWidth="8.81640625" defaultRowHeight="14" x14ac:dyDescent="0.3"/>
  <cols>
    <col min="1" max="1" width="8.81640625" style="2"/>
    <col min="2" max="15" width="20.453125" style="1" customWidth="1"/>
    <col min="16" max="17" width="8.81640625" style="2"/>
    <col min="18" max="18" width="22.26953125" style="2" customWidth="1"/>
    <col min="19" max="19" width="8.81640625" style="2"/>
    <col min="20" max="20" width="11.7265625" style="2" bestFit="1" customWidth="1"/>
    <col min="21" max="16384" width="8.81640625" style="2"/>
  </cols>
  <sheetData>
    <row r="1" spans="2:21" ht="14.5" thickBot="1" x14ac:dyDescent="0.35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2:21" ht="20.25" customHeight="1" x14ac:dyDescent="0.3">
      <c r="B2" s="183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5"/>
    </row>
    <row r="3" spans="2:21" ht="20.25" customHeight="1" x14ac:dyDescent="0.3">
      <c r="B3" s="186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8"/>
    </row>
    <row r="4" spans="2:21" ht="20.25" customHeight="1" thickBot="1" x14ac:dyDescent="0.35">
      <c r="B4" s="189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</row>
    <row r="5" spans="2:21" ht="40" customHeight="1" thickBot="1" x14ac:dyDescent="0.35">
      <c r="B5" s="192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</row>
    <row r="6" spans="2:21" ht="40" customHeight="1" x14ac:dyDescent="0.3">
      <c r="B6" s="137" t="s">
        <v>4</v>
      </c>
      <c r="C6" s="203" t="s">
        <v>5</v>
      </c>
      <c r="D6" s="203"/>
      <c r="E6" s="195" t="s">
        <v>6</v>
      </c>
      <c r="F6" s="195"/>
      <c r="G6" s="195"/>
      <c r="H6" s="195"/>
      <c r="I6" s="196" t="s">
        <v>7</v>
      </c>
      <c r="J6" s="196"/>
      <c r="K6" s="197" t="s">
        <v>8</v>
      </c>
      <c r="L6" s="197"/>
      <c r="M6" s="197"/>
      <c r="N6" s="198" t="s">
        <v>9</v>
      </c>
      <c r="O6" s="200" t="s">
        <v>10</v>
      </c>
    </row>
    <row r="7" spans="2:21" ht="40" customHeight="1" x14ac:dyDescent="0.3">
      <c r="B7" s="138" t="s">
        <v>11</v>
      </c>
      <c r="C7" s="204"/>
      <c r="D7" s="204"/>
      <c r="E7" s="41" t="s">
        <v>12</v>
      </c>
      <c r="F7" s="42" t="s">
        <v>13</v>
      </c>
      <c r="G7" s="12" t="s">
        <v>14</v>
      </c>
      <c r="H7" s="43" t="s">
        <v>15</v>
      </c>
      <c r="I7" s="44" t="s">
        <v>16</v>
      </c>
      <c r="J7" s="45" t="s">
        <v>17</v>
      </c>
      <c r="K7" s="46" t="s">
        <v>18</v>
      </c>
      <c r="L7" s="11" t="s">
        <v>19</v>
      </c>
      <c r="M7" s="47" t="s">
        <v>20</v>
      </c>
      <c r="N7" s="199"/>
      <c r="O7" s="201"/>
    </row>
    <row r="8" spans="2:21" ht="40" customHeight="1" thickBot="1" x14ac:dyDescent="0.35">
      <c r="B8" s="140" t="s">
        <v>21</v>
      </c>
      <c r="C8" s="205" t="s">
        <v>22</v>
      </c>
      <c r="D8" s="205"/>
      <c r="E8" s="22" t="s">
        <v>23</v>
      </c>
      <c r="F8" s="22" t="s">
        <v>24</v>
      </c>
      <c r="G8" s="22" t="s">
        <v>25</v>
      </c>
      <c r="H8" s="22" t="s">
        <v>26</v>
      </c>
      <c r="I8" s="3" t="s">
        <v>27</v>
      </c>
      <c r="J8" s="3" t="s">
        <v>28</v>
      </c>
      <c r="K8" s="3" t="s">
        <v>29</v>
      </c>
      <c r="L8" s="3" t="s">
        <v>30</v>
      </c>
      <c r="M8" s="3" t="s">
        <v>31</v>
      </c>
      <c r="N8" s="3" t="s">
        <v>32</v>
      </c>
      <c r="O8" s="202"/>
    </row>
    <row r="9" spans="2:21" s="49" customFormat="1" ht="40" customHeight="1" thickBot="1" x14ac:dyDescent="0.3">
      <c r="B9" s="206" t="s">
        <v>33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8"/>
      <c r="R9" s="90"/>
      <c r="S9" s="91" t="s">
        <v>34</v>
      </c>
      <c r="T9" s="91" t="s">
        <v>35</v>
      </c>
    </row>
    <row r="10" spans="2:21" ht="20.25" customHeight="1" thickBot="1" x14ac:dyDescent="0.35">
      <c r="B10" s="209"/>
      <c r="C10" s="212" t="s">
        <v>36</v>
      </c>
      <c r="D10" s="213"/>
      <c r="E10" s="24" t="s">
        <v>37</v>
      </c>
      <c r="F10" s="25" t="s">
        <v>38</v>
      </c>
      <c r="G10" s="25" t="s">
        <v>39</v>
      </c>
      <c r="H10" s="25" t="s">
        <v>40</v>
      </c>
      <c r="I10" s="25" t="s">
        <v>41</v>
      </c>
      <c r="J10" s="25" t="s">
        <v>42</v>
      </c>
      <c r="K10" s="25" t="s">
        <v>43</v>
      </c>
      <c r="L10" s="26" t="s">
        <v>44</v>
      </c>
      <c r="M10" s="27" t="s">
        <v>45</v>
      </c>
      <c r="N10" s="6" t="s">
        <v>46</v>
      </c>
      <c r="O10" s="209"/>
      <c r="Q10" s="50"/>
      <c r="R10" s="111" t="s">
        <v>47</v>
      </c>
      <c r="S10" s="148">
        <v>42</v>
      </c>
      <c r="T10" s="148">
        <f>COUNTIF($B$11:$O$99,"Diagn. Per Imm. E Rad.")</f>
        <v>42</v>
      </c>
    </row>
    <row r="11" spans="2:21" ht="20.25" customHeight="1" x14ac:dyDescent="0.3">
      <c r="B11" s="210"/>
      <c r="C11" s="86" t="s">
        <v>48</v>
      </c>
      <c r="D11" s="87">
        <v>45931</v>
      </c>
      <c r="E11" s="181" t="s">
        <v>49</v>
      </c>
      <c r="F11" s="181"/>
      <c r="G11" s="181"/>
      <c r="H11" s="181"/>
      <c r="I11" s="181"/>
      <c r="J11" s="181"/>
      <c r="K11" s="181"/>
      <c r="L11" s="181"/>
      <c r="M11" s="181"/>
      <c r="N11" s="182"/>
      <c r="O11" s="210"/>
      <c r="Q11" s="50"/>
      <c r="R11" s="112" t="s">
        <v>50</v>
      </c>
      <c r="S11" s="148">
        <v>14</v>
      </c>
      <c r="T11" s="148">
        <f>COUNTIF($B$11:$O$99,"Mal. App. Locomotore")</f>
        <v>14</v>
      </c>
    </row>
    <row r="12" spans="2:21" ht="20.25" customHeight="1" x14ac:dyDescent="0.3">
      <c r="B12" s="210"/>
      <c r="C12" s="85" t="s">
        <v>51</v>
      </c>
      <c r="D12" s="88">
        <v>45932</v>
      </c>
      <c r="E12" s="179"/>
      <c r="F12" s="179"/>
      <c r="G12" s="179"/>
      <c r="H12" s="179"/>
      <c r="I12" s="179"/>
      <c r="J12" s="179"/>
      <c r="K12" s="179"/>
      <c r="L12" s="179"/>
      <c r="M12" s="179"/>
      <c r="N12" s="180"/>
      <c r="O12" s="210"/>
      <c r="Q12" s="50"/>
      <c r="R12" s="113" t="s">
        <v>52</v>
      </c>
      <c r="S12" s="148">
        <v>14</v>
      </c>
      <c r="T12" s="148">
        <f>COUNTIF($B$11:$O$99,"Fisiatria")</f>
        <v>14</v>
      </c>
    </row>
    <row r="13" spans="2:21" ht="20.25" customHeight="1" x14ac:dyDescent="0.3">
      <c r="B13" s="210"/>
      <c r="C13" s="85" t="s">
        <v>53</v>
      </c>
      <c r="D13" s="88">
        <v>45933</v>
      </c>
      <c r="E13" s="179"/>
      <c r="F13" s="179"/>
      <c r="G13" s="179"/>
      <c r="H13" s="179"/>
      <c r="I13" s="179"/>
      <c r="J13" s="179"/>
      <c r="K13" s="179"/>
      <c r="L13" s="179"/>
      <c r="M13" s="179"/>
      <c r="N13" s="180"/>
      <c r="O13" s="210"/>
      <c r="Q13" s="50"/>
      <c r="R13" s="94" t="s">
        <v>54</v>
      </c>
      <c r="S13" s="148">
        <v>7</v>
      </c>
      <c r="T13" s="148">
        <f>COUNTIF($B$11:$O$99,"Chir. Maxillo-Facc.")</f>
        <v>7</v>
      </c>
    </row>
    <row r="14" spans="2:21" ht="20.25" customHeight="1" x14ac:dyDescent="0.3">
      <c r="B14" s="210"/>
      <c r="C14" s="13" t="s">
        <v>55</v>
      </c>
      <c r="D14" s="89">
        <v>45934</v>
      </c>
      <c r="E14" s="169"/>
      <c r="F14" s="169"/>
      <c r="G14" s="169"/>
      <c r="H14" s="169"/>
      <c r="I14" s="169"/>
      <c r="J14" s="169"/>
      <c r="K14" s="169"/>
      <c r="L14" s="169"/>
      <c r="M14" s="169"/>
      <c r="N14" s="170"/>
      <c r="O14" s="210"/>
      <c r="Q14" s="50"/>
      <c r="R14" s="114" t="s">
        <v>56</v>
      </c>
      <c r="S14" s="148">
        <v>7</v>
      </c>
      <c r="T14" s="148">
        <f>COUNTIF($B$11:$O$99,"Chir. Plastica")</f>
        <v>7</v>
      </c>
    </row>
    <row r="15" spans="2:21" ht="20.25" customHeight="1" x14ac:dyDescent="0.3">
      <c r="B15" s="210"/>
      <c r="C15" s="13" t="s">
        <v>57</v>
      </c>
      <c r="D15" s="89">
        <v>45935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70"/>
      <c r="O15" s="210"/>
      <c r="Q15" s="50"/>
      <c r="R15" s="115" t="s">
        <v>58</v>
      </c>
      <c r="S15" s="148">
        <v>14</v>
      </c>
      <c r="T15" s="148">
        <f>COUNTIF($B$11:$O$99,"Farmacologia")</f>
        <v>14</v>
      </c>
    </row>
    <row r="16" spans="2:21" ht="20.25" customHeight="1" x14ac:dyDescent="0.3">
      <c r="B16" s="210"/>
      <c r="C16" s="85" t="s">
        <v>59</v>
      </c>
      <c r="D16" s="88">
        <v>45936</v>
      </c>
      <c r="E16" s="143" t="s">
        <v>52</v>
      </c>
      <c r="F16" s="51" t="s">
        <v>52</v>
      </c>
      <c r="G16" s="51" t="s">
        <v>52</v>
      </c>
      <c r="H16" s="52" t="s">
        <v>47</v>
      </c>
      <c r="I16" s="52" t="s">
        <v>47</v>
      </c>
      <c r="J16" s="31"/>
      <c r="K16" s="53" t="s">
        <v>60</v>
      </c>
      <c r="L16" s="53" t="s">
        <v>60</v>
      </c>
      <c r="M16" s="53" t="s">
        <v>60</v>
      </c>
      <c r="N16" s="79"/>
      <c r="O16" s="210"/>
      <c r="Q16" s="50"/>
      <c r="R16" s="99" t="s">
        <v>60</v>
      </c>
      <c r="S16" s="148">
        <v>14</v>
      </c>
      <c r="T16" s="148">
        <f>COUNTIF($B$11:$O$99,"Med. Interna")</f>
        <v>14</v>
      </c>
      <c r="U16" s="116"/>
    </row>
    <row r="17" spans="2:20" ht="20.25" customHeight="1" x14ac:dyDescent="0.3">
      <c r="B17" s="210"/>
      <c r="C17" s="85" t="s">
        <v>61</v>
      </c>
      <c r="D17" s="88">
        <v>45937</v>
      </c>
      <c r="E17" s="143" t="s">
        <v>52</v>
      </c>
      <c r="F17" s="51" t="s">
        <v>52</v>
      </c>
      <c r="G17" s="51" t="s">
        <v>52</v>
      </c>
      <c r="H17" s="52" t="s">
        <v>47</v>
      </c>
      <c r="I17" s="52" t="s">
        <v>47</v>
      </c>
      <c r="J17" s="31"/>
      <c r="K17" s="53" t="s">
        <v>60</v>
      </c>
      <c r="L17" s="53" t="s">
        <v>60</v>
      </c>
      <c r="M17" s="53" t="s">
        <v>60</v>
      </c>
      <c r="N17" s="29"/>
      <c r="O17" s="210"/>
      <c r="Q17" s="50"/>
      <c r="R17" s="149" t="s">
        <v>62</v>
      </c>
      <c r="S17" s="148">
        <v>49</v>
      </c>
      <c r="T17" s="148">
        <f>COUNTIF($B$11:$O$99,"Igiene")</f>
        <v>49</v>
      </c>
    </row>
    <row r="18" spans="2:20" ht="20.25" customHeight="1" x14ac:dyDescent="0.3">
      <c r="B18" s="210"/>
      <c r="C18" s="85" t="s">
        <v>48</v>
      </c>
      <c r="D18" s="88">
        <v>45938</v>
      </c>
      <c r="E18" s="143" t="s">
        <v>52</v>
      </c>
      <c r="F18" s="51" t="s">
        <v>52</v>
      </c>
      <c r="G18" s="51" t="s">
        <v>52</v>
      </c>
      <c r="H18" s="52" t="s">
        <v>47</v>
      </c>
      <c r="I18" s="52" t="s">
        <v>47</v>
      </c>
      <c r="J18" s="31"/>
      <c r="K18" s="53" t="s">
        <v>60</v>
      </c>
      <c r="L18" s="53" t="s">
        <v>60</v>
      </c>
      <c r="M18" s="53" t="s">
        <v>60</v>
      </c>
      <c r="N18" s="29"/>
      <c r="O18" s="210"/>
      <c r="Q18" s="50"/>
      <c r="R18" s="117" t="s">
        <v>63</v>
      </c>
      <c r="S18" s="148">
        <v>14</v>
      </c>
      <c r="T18" s="148">
        <f>COUNTIF($B$11:$O$99,"Med. del Lavoro")</f>
        <v>14</v>
      </c>
    </row>
    <row r="19" spans="2:20" ht="20.25" customHeight="1" x14ac:dyDescent="0.3">
      <c r="B19" s="210"/>
      <c r="C19" s="85" t="s">
        <v>51</v>
      </c>
      <c r="D19" s="88">
        <v>45939</v>
      </c>
      <c r="E19" s="143" t="s">
        <v>52</v>
      </c>
      <c r="F19" s="51" t="s">
        <v>52</v>
      </c>
      <c r="G19" s="51" t="s">
        <v>52</v>
      </c>
      <c r="H19" s="52" t="s">
        <v>47</v>
      </c>
      <c r="I19" s="52" t="s">
        <v>47</v>
      </c>
      <c r="J19" s="31"/>
      <c r="K19" s="53" t="s">
        <v>60</v>
      </c>
      <c r="L19" s="53" t="s">
        <v>60</v>
      </c>
      <c r="M19" s="53" t="s">
        <v>60</v>
      </c>
      <c r="N19" s="29"/>
      <c r="O19" s="210"/>
      <c r="Q19" s="50"/>
      <c r="R19" s="150" t="s">
        <v>64</v>
      </c>
      <c r="S19" s="148">
        <v>21</v>
      </c>
      <c r="T19" s="148">
        <f>COUNTIF($B$11:$O$99,"Med. Legale")</f>
        <v>21</v>
      </c>
    </row>
    <row r="20" spans="2:20" ht="20.25" customHeight="1" x14ac:dyDescent="0.3">
      <c r="B20" s="210"/>
      <c r="C20" s="85" t="s">
        <v>53</v>
      </c>
      <c r="D20" s="88">
        <v>45940</v>
      </c>
      <c r="E20" s="143" t="s">
        <v>52</v>
      </c>
      <c r="F20" s="51" t="s">
        <v>52</v>
      </c>
      <c r="G20" s="52" t="s">
        <v>47</v>
      </c>
      <c r="H20" s="52" t="s">
        <v>47</v>
      </c>
      <c r="I20" s="52" t="s">
        <v>47</v>
      </c>
      <c r="J20" s="31"/>
      <c r="K20" s="53" t="s">
        <v>60</v>
      </c>
      <c r="L20" s="53" t="s">
        <v>60</v>
      </c>
      <c r="M20" s="15"/>
      <c r="N20" s="29"/>
      <c r="O20" s="210"/>
      <c r="Q20" s="50"/>
      <c r="R20" s="118" t="s">
        <v>65</v>
      </c>
      <c r="S20" s="148">
        <v>35</v>
      </c>
      <c r="T20" s="148">
        <f>COUNTIF($B$11:$O$99,"Anatomia Patol.")</f>
        <v>35</v>
      </c>
    </row>
    <row r="21" spans="2:20" ht="20.25" customHeight="1" x14ac:dyDescent="0.3">
      <c r="B21" s="210"/>
      <c r="C21" s="13" t="s">
        <v>55</v>
      </c>
      <c r="D21" s="89">
        <v>45941</v>
      </c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210"/>
      <c r="Q21" s="50"/>
      <c r="R21" s="30"/>
    </row>
    <row r="22" spans="2:20" ht="20.25" customHeight="1" x14ac:dyDescent="0.3">
      <c r="B22" s="210"/>
      <c r="C22" s="13" t="s">
        <v>57</v>
      </c>
      <c r="D22" s="89">
        <v>45942</v>
      </c>
      <c r="E22" s="169"/>
      <c r="F22" s="169"/>
      <c r="G22" s="169"/>
      <c r="H22" s="169"/>
      <c r="I22" s="169"/>
      <c r="J22" s="169"/>
      <c r="K22" s="169"/>
      <c r="L22" s="169"/>
      <c r="M22" s="169"/>
      <c r="N22" s="170"/>
      <c r="O22" s="210"/>
      <c r="P22" s="30"/>
      <c r="Q22" s="30"/>
      <c r="R22" s="30"/>
    </row>
    <row r="23" spans="2:20" ht="20.25" customHeight="1" x14ac:dyDescent="0.3">
      <c r="B23" s="210"/>
      <c r="C23" s="85" t="s">
        <v>59</v>
      </c>
      <c r="D23" s="88">
        <v>45943</v>
      </c>
      <c r="E23" s="177" t="s">
        <v>49</v>
      </c>
      <c r="F23" s="177"/>
      <c r="G23" s="177"/>
      <c r="H23" s="177"/>
      <c r="I23" s="177"/>
      <c r="J23" s="177"/>
      <c r="K23" s="177"/>
      <c r="L23" s="177"/>
      <c r="M23" s="177"/>
      <c r="N23" s="178"/>
      <c r="O23" s="210"/>
      <c r="P23" s="30"/>
      <c r="Q23" s="30"/>
      <c r="R23" s="30"/>
    </row>
    <row r="24" spans="2:20" ht="20.25" customHeight="1" x14ac:dyDescent="0.3">
      <c r="B24" s="210"/>
      <c r="C24" s="85" t="s">
        <v>61</v>
      </c>
      <c r="D24" s="88">
        <v>45944</v>
      </c>
      <c r="E24" s="179"/>
      <c r="F24" s="179"/>
      <c r="G24" s="179"/>
      <c r="H24" s="179"/>
      <c r="I24" s="179"/>
      <c r="J24" s="179"/>
      <c r="K24" s="179"/>
      <c r="L24" s="179"/>
      <c r="M24" s="179"/>
      <c r="N24" s="180"/>
      <c r="O24" s="210"/>
      <c r="P24" s="30"/>
      <c r="Q24" s="30"/>
      <c r="R24" s="30"/>
    </row>
    <row r="25" spans="2:20" ht="20.25" customHeight="1" x14ac:dyDescent="0.3">
      <c r="B25" s="210"/>
      <c r="C25" s="85" t="s">
        <v>48</v>
      </c>
      <c r="D25" s="88">
        <v>45945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80"/>
      <c r="O25" s="210"/>
      <c r="P25" s="30"/>
      <c r="Q25" s="30"/>
      <c r="R25" s="30"/>
    </row>
    <row r="26" spans="2:20" ht="20.25" customHeight="1" x14ac:dyDescent="0.3">
      <c r="B26" s="210"/>
      <c r="C26" s="85" t="s">
        <v>51</v>
      </c>
      <c r="D26" s="88">
        <v>45946</v>
      </c>
      <c r="E26" s="179"/>
      <c r="F26" s="179"/>
      <c r="G26" s="179"/>
      <c r="H26" s="179"/>
      <c r="I26" s="179"/>
      <c r="J26" s="179"/>
      <c r="K26" s="179"/>
      <c r="L26" s="179"/>
      <c r="M26" s="179"/>
      <c r="N26" s="180"/>
      <c r="O26" s="210"/>
      <c r="P26" s="30"/>
      <c r="Q26" s="30"/>
      <c r="R26" s="30"/>
    </row>
    <row r="27" spans="2:20" ht="20.25" customHeight="1" x14ac:dyDescent="0.3">
      <c r="B27" s="210"/>
      <c r="C27" s="85" t="s">
        <v>53</v>
      </c>
      <c r="D27" s="88">
        <v>45947</v>
      </c>
      <c r="E27" s="179"/>
      <c r="F27" s="179"/>
      <c r="G27" s="179"/>
      <c r="H27" s="179"/>
      <c r="I27" s="179"/>
      <c r="J27" s="179"/>
      <c r="K27" s="179"/>
      <c r="L27" s="179"/>
      <c r="M27" s="179"/>
      <c r="N27" s="180"/>
      <c r="O27" s="210"/>
      <c r="P27" s="30"/>
      <c r="Q27" s="30"/>
      <c r="R27" s="30"/>
    </row>
    <row r="28" spans="2:20" ht="20.25" customHeight="1" x14ac:dyDescent="0.3">
      <c r="B28" s="210"/>
      <c r="C28" s="13" t="s">
        <v>55</v>
      </c>
      <c r="D28" s="89">
        <v>45948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70"/>
      <c r="O28" s="210"/>
      <c r="P28" s="30"/>
      <c r="Q28" s="30"/>
      <c r="R28" s="30"/>
    </row>
    <row r="29" spans="2:20" ht="20.25" customHeight="1" x14ac:dyDescent="0.3">
      <c r="B29" s="210"/>
      <c r="C29" s="13" t="s">
        <v>57</v>
      </c>
      <c r="D29" s="89">
        <v>45949</v>
      </c>
      <c r="E29" s="169"/>
      <c r="F29" s="169"/>
      <c r="G29" s="169"/>
      <c r="H29" s="169"/>
      <c r="I29" s="169"/>
      <c r="J29" s="169"/>
      <c r="K29" s="169"/>
      <c r="L29" s="169"/>
      <c r="M29" s="169"/>
      <c r="N29" s="170"/>
      <c r="O29" s="210"/>
      <c r="P29" s="30"/>
      <c r="Q29" s="30"/>
      <c r="R29" s="30"/>
    </row>
    <row r="30" spans="2:20" ht="20.25" customHeight="1" x14ac:dyDescent="0.3">
      <c r="B30" s="210"/>
      <c r="C30" s="85" t="s">
        <v>59</v>
      </c>
      <c r="D30" s="88">
        <v>45950</v>
      </c>
      <c r="E30" s="144" t="s">
        <v>50</v>
      </c>
      <c r="F30" s="64" t="s">
        <v>50</v>
      </c>
      <c r="G30" s="64" t="s">
        <v>50</v>
      </c>
      <c r="H30" s="52" t="s">
        <v>47</v>
      </c>
      <c r="I30" s="52" t="s">
        <v>47</v>
      </c>
      <c r="J30" s="52" t="s">
        <v>47</v>
      </c>
      <c r="K30" s="31"/>
      <c r="L30" s="58" t="s">
        <v>58</v>
      </c>
      <c r="M30" s="58" t="s">
        <v>58</v>
      </c>
      <c r="N30" s="59" t="s">
        <v>58</v>
      </c>
      <c r="O30" s="210"/>
      <c r="P30" s="30"/>
      <c r="Q30" s="30"/>
      <c r="R30" s="30"/>
    </row>
    <row r="31" spans="2:20" ht="20.25" customHeight="1" x14ac:dyDescent="0.3">
      <c r="B31" s="210"/>
      <c r="C31" s="85" t="s">
        <v>61</v>
      </c>
      <c r="D31" s="88">
        <v>45951</v>
      </c>
      <c r="E31" s="144" t="s">
        <v>50</v>
      </c>
      <c r="F31" s="64" t="s">
        <v>50</v>
      </c>
      <c r="G31" s="104" t="s">
        <v>50</v>
      </c>
      <c r="H31" s="52" t="s">
        <v>47</v>
      </c>
      <c r="I31" s="52" t="s">
        <v>47</v>
      </c>
      <c r="J31" s="52" t="s">
        <v>47</v>
      </c>
      <c r="K31" s="31"/>
      <c r="L31" s="58" t="s">
        <v>58</v>
      </c>
      <c r="M31" s="58" t="s">
        <v>58</v>
      </c>
      <c r="N31" s="59" t="s">
        <v>58</v>
      </c>
      <c r="O31" s="210"/>
      <c r="P31" s="30"/>
      <c r="Q31" s="30"/>
      <c r="R31" s="30"/>
    </row>
    <row r="32" spans="2:20" ht="20.25" customHeight="1" x14ac:dyDescent="0.3">
      <c r="B32" s="210"/>
      <c r="C32" s="85" t="s">
        <v>48</v>
      </c>
      <c r="D32" s="88">
        <v>45952</v>
      </c>
      <c r="E32" s="144" t="s">
        <v>50</v>
      </c>
      <c r="F32" s="64" t="s">
        <v>50</v>
      </c>
      <c r="G32" s="104" t="s">
        <v>50</v>
      </c>
      <c r="H32" s="52" t="s">
        <v>47</v>
      </c>
      <c r="I32" s="52" t="s">
        <v>47</v>
      </c>
      <c r="J32" s="52" t="s">
        <v>47</v>
      </c>
      <c r="K32" s="15"/>
      <c r="L32" s="58" t="s">
        <v>58</v>
      </c>
      <c r="M32" s="58" t="s">
        <v>58</v>
      </c>
      <c r="N32" s="59" t="s">
        <v>58</v>
      </c>
      <c r="O32" s="210"/>
      <c r="P32" s="30"/>
      <c r="Q32" s="30"/>
      <c r="R32" s="30"/>
    </row>
    <row r="33" spans="2:18" ht="20.25" customHeight="1" x14ac:dyDescent="0.3">
      <c r="B33" s="210"/>
      <c r="C33" s="85" t="s">
        <v>51</v>
      </c>
      <c r="D33" s="88">
        <v>45953</v>
      </c>
      <c r="E33" s="144" t="s">
        <v>50</v>
      </c>
      <c r="F33" s="64" t="s">
        <v>50</v>
      </c>
      <c r="G33" s="104" t="s">
        <v>50</v>
      </c>
      <c r="H33" s="52" t="s">
        <v>47</v>
      </c>
      <c r="I33" s="52" t="s">
        <v>47</v>
      </c>
      <c r="J33" s="52" t="s">
        <v>47</v>
      </c>
      <c r="K33" s="15"/>
      <c r="L33" s="58" t="s">
        <v>58</v>
      </c>
      <c r="M33" s="58" t="s">
        <v>58</v>
      </c>
      <c r="N33" s="59" t="s">
        <v>58</v>
      </c>
      <c r="O33" s="210"/>
      <c r="P33" s="30"/>
      <c r="Q33" s="30"/>
      <c r="R33" s="30"/>
    </row>
    <row r="34" spans="2:18" ht="20.25" customHeight="1" x14ac:dyDescent="0.3">
      <c r="B34" s="210"/>
      <c r="C34" s="85" t="s">
        <v>53</v>
      </c>
      <c r="D34" s="88">
        <v>45954</v>
      </c>
      <c r="E34" s="144" t="s">
        <v>50</v>
      </c>
      <c r="F34" s="64" t="s">
        <v>50</v>
      </c>
      <c r="G34" s="52" t="s">
        <v>47</v>
      </c>
      <c r="H34" s="52" t="s">
        <v>47</v>
      </c>
      <c r="I34" s="52" t="s">
        <v>47</v>
      </c>
      <c r="K34" s="15"/>
      <c r="L34" s="58" t="s">
        <v>58</v>
      </c>
      <c r="M34" s="58" t="s">
        <v>58</v>
      </c>
      <c r="N34" s="142"/>
      <c r="O34" s="210"/>
      <c r="P34" s="30"/>
      <c r="Q34" s="30"/>
      <c r="R34" s="30"/>
    </row>
    <row r="35" spans="2:18" ht="20.25" customHeight="1" x14ac:dyDescent="0.3">
      <c r="B35" s="210"/>
      <c r="C35" s="13" t="s">
        <v>55</v>
      </c>
      <c r="D35" s="89">
        <v>45955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70"/>
      <c r="O35" s="210"/>
      <c r="P35" s="30"/>
      <c r="Q35" s="30"/>
      <c r="R35" s="30"/>
    </row>
    <row r="36" spans="2:18" ht="20.25" customHeight="1" x14ac:dyDescent="0.3">
      <c r="B36" s="210"/>
      <c r="C36" s="13" t="s">
        <v>57</v>
      </c>
      <c r="D36" s="89">
        <v>45956</v>
      </c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210"/>
      <c r="P36" s="30"/>
      <c r="Q36" s="30"/>
      <c r="R36" s="30"/>
    </row>
    <row r="37" spans="2:18" ht="20.25" customHeight="1" x14ac:dyDescent="0.3">
      <c r="B37" s="210"/>
      <c r="C37" s="85" t="s">
        <v>59</v>
      </c>
      <c r="D37" s="88">
        <v>45957</v>
      </c>
      <c r="E37" s="177" t="s">
        <v>49</v>
      </c>
      <c r="F37" s="177"/>
      <c r="G37" s="177"/>
      <c r="H37" s="177"/>
      <c r="I37" s="177"/>
      <c r="J37" s="177"/>
      <c r="K37" s="177"/>
      <c r="L37" s="177"/>
      <c r="M37" s="177"/>
      <c r="N37" s="178"/>
      <c r="O37" s="210"/>
      <c r="P37" s="30"/>
      <c r="Q37" s="30"/>
      <c r="R37" s="30"/>
    </row>
    <row r="38" spans="2:18" ht="20.25" customHeight="1" x14ac:dyDescent="0.3">
      <c r="B38" s="210"/>
      <c r="C38" s="85" t="s">
        <v>61</v>
      </c>
      <c r="D38" s="88">
        <v>45958</v>
      </c>
      <c r="E38" s="179"/>
      <c r="F38" s="179"/>
      <c r="G38" s="179"/>
      <c r="H38" s="179"/>
      <c r="I38" s="179"/>
      <c r="J38" s="179"/>
      <c r="K38" s="179"/>
      <c r="L38" s="179"/>
      <c r="M38" s="179"/>
      <c r="N38" s="180"/>
      <c r="O38" s="210"/>
      <c r="P38" s="30"/>
      <c r="Q38" s="30"/>
      <c r="R38" s="30"/>
    </row>
    <row r="39" spans="2:18" ht="20.25" customHeight="1" x14ac:dyDescent="0.3">
      <c r="B39" s="210"/>
      <c r="C39" s="85" t="s">
        <v>48</v>
      </c>
      <c r="D39" s="88">
        <v>45959</v>
      </c>
      <c r="E39" s="179"/>
      <c r="F39" s="179"/>
      <c r="G39" s="179"/>
      <c r="H39" s="179"/>
      <c r="I39" s="179"/>
      <c r="J39" s="179"/>
      <c r="K39" s="179"/>
      <c r="L39" s="179"/>
      <c r="M39" s="179"/>
      <c r="N39" s="180"/>
      <c r="O39" s="210"/>
      <c r="P39" s="30"/>
      <c r="Q39" s="30"/>
      <c r="R39" s="30"/>
    </row>
    <row r="40" spans="2:18" ht="20.25" customHeight="1" x14ac:dyDescent="0.3">
      <c r="B40" s="210"/>
      <c r="C40" s="85" t="s">
        <v>51</v>
      </c>
      <c r="D40" s="88">
        <v>45960</v>
      </c>
      <c r="E40" s="179"/>
      <c r="F40" s="179"/>
      <c r="G40" s="179"/>
      <c r="H40" s="179"/>
      <c r="I40" s="179"/>
      <c r="J40" s="179"/>
      <c r="K40" s="179"/>
      <c r="L40" s="179"/>
      <c r="M40" s="179"/>
      <c r="N40" s="180"/>
      <c r="O40" s="210"/>
      <c r="P40" s="30"/>
      <c r="Q40" s="30"/>
      <c r="R40" s="30"/>
    </row>
    <row r="41" spans="2:18" ht="20.25" customHeight="1" x14ac:dyDescent="0.3">
      <c r="B41" s="210"/>
      <c r="C41" s="85" t="s">
        <v>53</v>
      </c>
      <c r="D41" s="88">
        <v>45961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80"/>
      <c r="O41" s="210"/>
      <c r="P41" s="30"/>
      <c r="Q41" s="30"/>
      <c r="R41" s="30"/>
    </row>
    <row r="42" spans="2:18" ht="20.25" customHeight="1" x14ac:dyDescent="0.3">
      <c r="B42" s="210"/>
      <c r="C42" s="13" t="s">
        <v>55</v>
      </c>
      <c r="D42" s="89">
        <v>45962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70"/>
      <c r="O42" s="210"/>
      <c r="P42" s="30"/>
      <c r="Q42" s="30"/>
      <c r="R42" s="30"/>
    </row>
    <row r="43" spans="2:18" ht="20.25" customHeight="1" x14ac:dyDescent="0.3">
      <c r="B43" s="210"/>
      <c r="C43" s="13" t="s">
        <v>57</v>
      </c>
      <c r="D43" s="89">
        <v>45963</v>
      </c>
      <c r="E43" s="169"/>
      <c r="F43" s="169"/>
      <c r="G43" s="169"/>
      <c r="H43" s="169"/>
      <c r="I43" s="169"/>
      <c r="J43" s="169"/>
      <c r="K43" s="169"/>
      <c r="L43" s="169"/>
      <c r="M43" s="169"/>
      <c r="N43" s="170"/>
      <c r="O43" s="210"/>
      <c r="P43" s="30"/>
      <c r="Q43" s="30"/>
      <c r="R43" s="30"/>
    </row>
    <row r="44" spans="2:18" ht="20.25" customHeight="1" x14ac:dyDescent="0.3">
      <c r="B44" s="210"/>
      <c r="C44" s="85" t="s">
        <v>59</v>
      </c>
      <c r="D44" s="88">
        <v>45964</v>
      </c>
      <c r="E44" s="145"/>
      <c r="F44" s="28"/>
      <c r="G44" s="28"/>
      <c r="H44" s="52" t="s">
        <v>47</v>
      </c>
      <c r="I44" s="52" t="s">
        <v>47</v>
      </c>
      <c r="J44" s="52" t="s">
        <v>47</v>
      </c>
      <c r="K44" s="28"/>
      <c r="L44" s="69" t="s">
        <v>54</v>
      </c>
      <c r="M44" s="69" t="s">
        <v>54</v>
      </c>
      <c r="N44" s="16"/>
      <c r="O44" s="210"/>
      <c r="P44" s="30"/>
      <c r="Q44" s="30"/>
      <c r="R44" s="30"/>
    </row>
    <row r="45" spans="2:18" ht="20.25" customHeight="1" x14ac:dyDescent="0.3">
      <c r="B45" s="210"/>
      <c r="C45" s="85" t="s">
        <v>61</v>
      </c>
      <c r="D45" s="88">
        <v>45965</v>
      </c>
      <c r="E45" s="81" t="s">
        <v>62</v>
      </c>
      <c r="F45" s="55" t="s">
        <v>62</v>
      </c>
      <c r="G45" s="55" t="s">
        <v>62</v>
      </c>
      <c r="H45" s="52" t="s">
        <v>47</v>
      </c>
      <c r="I45" s="52" t="s">
        <v>47</v>
      </c>
      <c r="J45" s="52" t="s">
        <v>47</v>
      </c>
      <c r="K45" s="28"/>
      <c r="L45" s="108" t="s">
        <v>54</v>
      </c>
      <c r="M45" s="69" t="s">
        <v>54</v>
      </c>
      <c r="N45" s="16"/>
      <c r="O45" s="210"/>
      <c r="P45" s="30"/>
      <c r="Q45" s="30"/>
      <c r="R45" s="30"/>
    </row>
    <row r="46" spans="2:18" ht="20.25" customHeight="1" x14ac:dyDescent="0.3">
      <c r="B46" s="210"/>
      <c r="C46" s="85" t="s">
        <v>48</v>
      </c>
      <c r="D46" s="88">
        <v>45966</v>
      </c>
      <c r="E46" s="81" t="s">
        <v>62</v>
      </c>
      <c r="F46" s="55" t="s">
        <v>62</v>
      </c>
      <c r="G46" s="55" t="s">
        <v>62</v>
      </c>
      <c r="H46" s="52" t="s">
        <v>47</v>
      </c>
      <c r="I46" s="52" t="s">
        <v>47</v>
      </c>
      <c r="J46" s="52" t="s">
        <v>47</v>
      </c>
      <c r="K46" s="31"/>
      <c r="L46" s="107" t="s">
        <v>54</v>
      </c>
      <c r="M46" s="107" t="s">
        <v>54</v>
      </c>
      <c r="N46" s="82" t="s">
        <v>54</v>
      </c>
      <c r="O46" s="210"/>
      <c r="P46" s="30"/>
      <c r="Q46" s="30"/>
      <c r="R46" s="30"/>
    </row>
    <row r="47" spans="2:18" ht="20.25" customHeight="1" x14ac:dyDescent="0.3">
      <c r="B47" s="210"/>
      <c r="C47" s="85" t="s">
        <v>51</v>
      </c>
      <c r="D47" s="88">
        <v>45967</v>
      </c>
      <c r="E47" s="81" t="s">
        <v>62</v>
      </c>
      <c r="F47" s="55" t="s">
        <v>62</v>
      </c>
      <c r="G47" s="55" t="s">
        <v>62</v>
      </c>
      <c r="H47" s="52" t="s">
        <v>47</v>
      </c>
      <c r="I47" s="52" t="s">
        <v>47</v>
      </c>
      <c r="J47" s="52" t="s">
        <v>47</v>
      </c>
      <c r="K47" s="31"/>
      <c r="L47" s="56" t="s">
        <v>56</v>
      </c>
      <c r="M47" s="56" t="s">
        <v>56</v>
      </c>
      <c r="N47" s="16"/>
      <c r="O47" s="210"/>
      <c r="P47" s="30"/>
      <c r="Q47" s="30"/>
      <c r="R47" s="30"/>
    </row>
    <row r="48" spans="2:18" ht="20.25" customHeight="1" x14ac:dyDescent="0.3">
      <c r="B48" s="210"/>
      <c r="C48" s="85" t="s">
        <v>53</v>
      </c>
      <c r="D48" s="88">
        <v>45968</v>
      </c>
      <c r="E48" s="81" t="s">
        <v>62</v>
      </c>
      <c r="F48" s="55" t="s">
        <v>62</v>
      </c>
      <c r="G48" s="55" t="s">
        <v>62</v>
      </c>
      <c r="H48" s="52" t="s">
        <v>47</v>
      </c>
      <c r="I48" s="52" t="s">
        <v>47</v>
      </c>
      <c r="J48" s="31"/>
      <c r="K48" s="31"/>
      <c r="L48" s="56" t="s">
        <v>56</v>
      </c>
      <c r="M48" s="56" t="s">
        <v>56</v>
      </c>
      <c r="N48" s="16"/>
      <c r="O48" s="210"/>
      <c r="P48" s="30"/>
      <c r="Q48" s="30"/>
      <c r="R48" s="30"/>
    </row>
    <row r="49" spans="2:18" ht="20.25" customHeight="1" x14ac:dyDescent="0.3">
      <c r="B49" s="210"/>
      <c r="C49" s="13" t="s">
        <v>55</v>
      </c>
      <c r="D49" s="89">
        <v>45969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70"/>
      <c r="O49" s="210"/>
      <c r="P49" s="30"/>
      <c r="Q49" s="30"/>
      <c r="R49" s="30"/>
    </row>
    <row r="50" spans="2:18" ht="20.25" customHeight="1" x14ac:dyDescent="0.3">
      <c r="B50" s="210"/>
      <c r="C50" s="13" t="s">
        <v>57</v>
      </c>
      <c r="D50" s="89">
        <v>45970</v>
      </c>
      <c r="E50" s="169"/>
      <c r="F50" s="169"/>
      <c r="G50" s="169"/>
      <c r="H50" s="169"/>
      <c r="I50" s="169"/>
      <c r="J50" s="169"/>
      <c r="K50" s="169"/>
      <c r="L50" s="169"/>
      <c r="M50" s="169"/>
      <c r="N50" s="170"/>
      <c r="O50" s="210"/>
      <c r="P50" s="30"/>
      <c r="Q50" s="30"/>
      <c r="R50" s="30"/>
    </row>
    <row r="51" spans="2:18" ht="20.25" customHeight="1" x14ac:dyDescent="0.3">
      <c r="B51" s="210"/>
      <c r="C51" s="85" t="s">
        <v>59</v>
      </c>
      <c r="D51" s="88">
        <v>45971</v>
      </c>
      <c r="E51" s="177" t="s">
        <v>49</v>
      </c>
      <c r="F51" s="177"/>
      <c r="G51" s="177"/>
      <c r="H51" s="177"/>
      <c r="I51" s="177"/>
      <c r="J51" s="177"/>
      <c r="K51" s="177"/>
      <c r="L51" s="177"/>
      <c r="M51" s="177"/>
      <c r="N51" s="178"/>
      <c r="O51" s="210"/>
      <c r="P51" s="30"/>
      <c r="Q51" s="30"/>
      <c r="R51" s="30"/>
    </row>
    <row r="52" spans="2:18" ht="20.25" customHeight="1" x14ac:dyDescent="0.3">
      <c r="B52" s="210"/>
      <c r="C52" s="85" t="s">
        <v>61</v>
      </c>
      <c r="D52" s="88">
        <v>45972</v>
      </c>
      <c r="E52" s="179"/>
      <c r="F52" s="179"/>
      <c r="G52" s="179"/>
      <c r="H52" s="179"/>
      <c r="I52" s="179"/>
      <c r="J52" s="179"/>
      <c r="K52" s="179"/>
      <c r="L52" s="179"/>
      <c r="M52" s="179"/>
      <c r="N52" s="180"/>
      <c r="O52" s="210"/>
      <c r="P52" s="30"/>
      <c r="Q52" s="30"/>
      <c r="R52" s="30"/>
    </row>
    <row r="53" spans="2:18" ht="20.25" customHeight="1" x14ac:dyDescent="0.3">
      <c r="B53" s="210"/>
      <c r="C53" s="85" t="s">
        <v>48</v>
      </c>
      <c r="D53" s="88">
        <v>45973</v>
      </c>
      <c r="E53" s="179"/>
      <c r="F53" s="179"/>
      <c r="G53" s="179"/>
      <c r="H53" s="179"/>
      <c r="I53" s="179"/>
      <c r="J53" s="179"/>
      <c r="K53" s="179"/>
      <c r="L53" s="179"/>
      <c r="M53" s="179"/>
      <c r="N53" s="180"/>
      <c r="O53" s="210"/>
      <c r="P53" s="30"/>
      <c r="Q53" s="30"/>
      <c r="R53" s="30"/>
    </row>
    <row r="54" spans="2:18" ht="20.25" customHeight="1" x14ac:dyDescent="0.3">
      <c r="B54" s="210"/>
      <c r="C54" s="85" t="s">
        <v>51</v>
      </c>
      <c r="D54" s="88">
        <v>45974</v>
      </c>
      <c r="E54" s="179"/>
      <c r="F54" s="179"/>
      <c r="G54" s="179"/>
      <c r="H54" s="179"/>
      <c r="I54" s="179"/>
      <c r="J54" s="179"/>
      <c r="K54" s="179"/>
      <c r="L54" s="179"/>
      <c r="M54" s="179"/>
      <c r="N54" s="180"/>
      <c r="O54" s="210"/>
      <c r="P54" s="30"/>
      <c r="Q54" s="30"/>
      <c r="R54" s="30"/>
    </row>
    <row r="55" spans="2:18" ht="20.25" customHeight="1" x14ac:dyDescent="0.3">
      <c r="B55" s="210"/>
      <c r="C55" s="85" t="s">
        <v>53</v>
      </c>
      <c r="D55" s="88">
        <v>45975</v>
      </c>
      <c r="E55" s="179"/>
      <c r="F55" s="179"/>
      <c r="G55" s="179"/>
      <c r="H55" s="179"/>
      <c r="I55" s="179"/>
      <c r="J55" s="179"/>
      <c r="K55" s="179"/>
      <c r="L55" s="179"/>
      <c r="M55" s="179"/>
      <c r="N55" s="180"/>
      <c r="O55" s="210"/>
      <c r="P55" s="30"/>
      <c r="Q55" s="30"/>
      <c r="R55" s="30"/>
    </row>
    <row r="56" spans="2:18" ht="20.25" customHeight="1" x14ac:dyDescent="0.3">
      <c r="B56" s="210"/>
      <c r="C56" s="13" t="s">
        <v>55</v>
      </c>
      <c r="D56" s="89">
        <v>45976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70"/>
      <c r="O56" s="210"/>
      <c r="P56" s="30"/>
      <c r="Q56" s="30"/>
      <c r="R56" s="30"/>
    </row>
    <row r="57" spans="2:18" ht="20.25" customHeight="1" x14ac:dyDescent="0.3">
      <c r="B57" s="210"/>
      <c r="C57" s="13" t="s">
        <v>57</v>
      </c>
      <c r="D57" s="89">
        <v>45977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70"/>
      <c r="O57" s="210"/>
      <c r="P57" s="30"/>
      <c r="Q57" s="30"/>
      <c r="R57" s="30"/>
    </row>
    <row r="58" spans="2:18" ht="20.25" customHeight="1" x14ac:dyDescent="0.3">
      <c r="B58" s="210"/>
      <c r="C58" s="85" t="s">
        <v>59</v>
      </c>
      <c r="D58" s="88">
        <v>45978</v>
      </c>
      <c r="E58" s="81" t="s">
        <v>62</v>
      </c>
      <c r="F58" s="55" t="s">
        <v>62</v>
      </c>
      <c r="G58" s="55" t="s">
        <v>62</v>
      </c>
      <c r="H58" s="52" t="s">
        <v>47</v>
      </c>
      <c r="I58" s="52" t="s">
        <v>47</v>
      </c>
      <c r="J58" s="15"/>
      <c r="K58" s="15"/>
      <c r="L58" s="56" t="s">
        <v>56</v>
      </c>
      <c r="M58" s="56" t="s">
        <v>56</v>
      </c>
      <c r="N58" s="57" t="s">
        <v>56</v>
      </c>
      <c r="O58" s="210"/>
      <c r="P58" s="30"/>
      <c r="Q58" s="30"/>
      <c r="R58" s="30"/>
    </row>
    <row r="59" spans="2:18" ht="20.25" customHeight="1" x14ac:dyDescent="0.3">
      <c r="B59" s="210"/>
      <c r="C59" s="85" t="s">
        <v>61</v>
      </c>
      <c r="D59" s="88">
        <v>45979</v>
      </c>
      <c r="E59" s="81" t="s">
        <v>62</v>
      </c>
      <c r="F59" s="55" t="s">
        <v>62</v>
      </c>
      <c r="G59" s="55" t="s">
        <v>62</v>
      </c>
      <c r="H59" s="60" t="s">
        <v>65</v>
      </c>
      <c r="I59" s="60" t="s">
        <v>65</v>
      </c>
      <c r="J59" s="60" t="s">
        <v>65</v>
      </c>
      <c r="L59" s="61" t="s">
        <v>64</v>
      </c>
      <c r="M59" s="61" t="s">
        <v>64</v>
      </c>
      <c r="N59" s="147" t="s">
        <v>64</v>
      </c>
      <c r="O59" s="210"/>
      <c r="P59" s="30"/>
      <c r="Q59" s="30"/>
      <c r="R59" s="30"/>
    </row>
    <row r="60" spans="2:18" ht="20.25" customHeight="1" x14ac:dyDescent="0.3">
      <c r="B60" s="210"/>
      <c r="C60" s="85" t="s">
        <v>48</v>
      </c>
      <c r="D60" s="88">
        <v>45980</v>
      </c>
      <c r="E60" s="81" t="s">
        <v>62</v>
      </c>
      <c r="F60" s="55" t="s">
        <v>62</v>
      </c>
      <c r="G60" s="55" t="s">
        <v>62</v>
      </c>
      <c r="H60" s="60" t="s">
        <v>65</v>
      </c>
      <c r="I60" s="60" t="s">
        <v>65</v>
      </c>
      <c r="J60" s="60" t="s">
        <v>65</v>
      </c>
      <c r="L60" s="61" t="s">
        <v>64</v>
      </c>
      <c r="M60" s="61" t="s">
        <v>64</v>
      </c>
      <c r="N60" s="147" t="s">
        <v>64</v>
      </c>
      <c r="O60" s="210"/>
      <c r="P60" s="30"/>
      <c r="Q60" s="30"/>
      <c r="R60" s="30"/>
    </row>
    <row r="61" spans="2:18" ht="20.25" customHeight="1" x14ac:dyDescent="0.3">
      <c r="B61" s="210"/>
      <c r="C61" s="85" t="s">
        <v>51</v>
      </c>
      <c r="D61" s="88">
        <v>45981</v>
      </c>
      <c r="E61" s="81" t="s">
        <v>62</v>
      </c>
      <c r="F61" s="55" t="s">
        <v>62</v>
      </c>
      <c r="G61" s="55" t="s">
        <v>62</v>
      </c>
      <c r="H61" s="60" t="s">
        <v>65</v>
      </c>
      <c r="I61" s="60" t="s">
        <v>65</v>
      </c>
      <c r="J61" s="60" t="s">
        <v>65</v>
      </c>
      <c r="L61" s="61" t="s">
        <v>64</v>
      </c>
      <c r="M61" s="61" t="s">
        <v>64</v>
      </c>
      <c r="N61" s="147" t="s">
        <v>64</v>
      </c>
      <c r="O61" s="210"/>
      <c r="P61" s="30"/>
      <c r="Q61" s="30"/>
      <c r="R61" s="30"/>
    </row>
    <row r="62" spans="2:18" ht="20.25" customHeight="1" x14ac:dyDescent="0.3">
      <c r="B62" s="210"/>
      <c r="C62" s="85" t="s">
        <v>53</v>
      </c>
      <c r="D62" s="88">
        <v>45982</v>
      </c>
      <c r="E62" s="81" t="s">
        <v>62</v>
      </c>
      <c r="F62" s="55" t="s">
        <v>62</v>
      </c>
      <c r="G62" s="55" t="s">
        <v>62</v>
      </c>
      <c r="H62" s="60" t="s">
        <v>65</v>
      </c>
      <c r="I62" s="60" t="s">
        <v>65</v>
      </c>
      <c r="J62" s="60" t="s">
        <v>65</v>
      </c>
      <c r="L62" s="61" t="s">
        <v>64</v>
      </c>
      <c r="M62" s="61" t="s">
        <v>64</v>
      </c>
      <c r="N62" s="147" t="s">
        <v>64</v>
      </c>
      <c r="O62" s="210"/>
      <c r="P62" s="30"/>
      <c r="Q62" s="30"/>
      <c r="R62" s="30"/>
    </row>
    <row r="63" spans="2:18" ht="20.25" customHeight="1" x14ac:dyDescent="0.3">
      <c r="B63" s="210"/>
      <c r="C63" s="13" t="s">
        <v>55</v>
      </c>
      <c r="D63" s="89">
        <v>45983</v>
      </c>
      <c r="E63" s="169"/>
      <c r="F63" s="169"/>
      <c r="G63" s="169"/>
      <c r="H63" s="169"/>
      <c r="I63" s="169"/>
      <c r="J63" s="169"/>
      <c r="K63" s="169"/>
      <c r="L63" s="169"/>
      <c r="M63" s="169"/>
      <c r="N63" s="170"/>
      <c r="O63" s="210"/>
      <c r="P63" s="30"/>
      <c r="Q63" s="30"/>
      <c r="R63" s="30"/>
    </row>
    <row r="64" spans="2:18" ht="20.25" customHeight="1" x14ac:dyDescent="0.3">
      <c r="B64" s="210"/>
      <c r="C64" s="13" t="s">
        <v>57</v>
      </c>
      <c r="D64" s="89">
        <v>45984</v>
      </c>
      <c r="E64" s="169"/>
      <c r="F64" s="169"/>
      <c r="G64" s="169"/>
      <c r="H64" s="169"/>
      <c r="I64" s="169"/>
      <c r="J64" s="169"/>
      <c r="K64" s="169"/>
      <c r="L64" s="169"/>
      <c r="M64" s="169"/>
      <c r="N64" s="170"/>
      <c r="O64" s="210"/>
      <c r="P64" s="30"/>
      <c r="Q64" s="30"/>
      <c r="R64" s="30"/>
    </row>
    <row r="65" spans="2:18" ht="20.25" customHeight="1" x14ac:dyDescent="0.3">
      <c r="B65" s="210"/>
      <c r="C65" s="85" t="s">
        <v>59</v>
      </c>
      <c r="D65" s="88">
        <v>45985</v>
      </c>
      <c r="E65" s="177" t="s">
        <v>49</v>
      </c>
      <c r="F65" s="177"/>
      <c r="G65" s="177"/>
      <c r="H65" s="177"/>
      <c r="I65" s="177"/>
      <c r="J65" s="177"/>
      <c r="K65" s="177"/>
      <c r="L65" s="177"/>
      <c r="M65" s="177"/>
      <c r="N65" s="178"/>
      <c r="O65" s="210"/>
      <c r="P65" s="30"/>
      <c r="Q65" s="30"/>
      <c r="R65" s="30"/>
    </row>
    <row r="66" spans="2:18" ht="20.25" customHeight="1" x14ac:dyDescent="0.3">
      <c r="B66" s="210"/>
      <c r="C66" s="85" t="s">
        <v>61</v>
      </c>
      <c r="D66" s="88">
        <v>45986</v>
      </c>
      <c r="E66" s="179"/>
      <c r="F66" s="179"/>
      <c r="G66" s="179"/>
      <c r="H66" s="179"/>
      <c r="I66" s="179"/>
      <c r="J66" s="179"/>
      <c r="K66" s="179"/>
      <c r="L66" s="179"/>
      <c r="M66" s="179"/>
      <c r="N66" s="180"/>
      <c r="O66" s="210"/>
      <c r="P66" s="30"/>
      <c r="Q66" s="30"/>
      <c r="R66" s="30"/>
    </row>
    <row r="67" spans="2:18" ht="20.25" customHeight="1" x14ac:dyDescent="0.3">
      <c r="B67" s="210"/>
      <c r="C67" s="85" t="s">
        <v>48</v>
      </c>
      <c r="D67" s="88">
        <v>45987</v>
      </c>
      <c r="E67" s="179"/>
      <c r="F67" s="179"/>
      <c r="G67" s="179"/>
      <c r="H67" s="179"/>
      <c r="I67" s="179"/>
      <c r="J67" s="179"/>
      <c r="K67" s="179"/>
      <c r="L67" s="179"/>
      <c r="M67" s="179"/>
      <c r="N67" s="180"/>
      <c r="O67" s="210"/>
      <c r="P67" s="30"/>
      <c r="Q67" s="30"/>
      <c r="R67" s="30"/>
    </row>
    <row r="68" spans="2:18" ht="20.25" customHeight="1" x14ac:dyDescent="0.3">
      <c r="B68" s="210"/>
      <c r="C68" s="85" t="s">
        <v>51</v>
      </c>
      <c r="D68" s="88">
        <v>45988</v>
      </c>
      <c r="E68" s="179"/>
      <c r="F68" s="179"/>
      <c r="G68" s="179"/>
      <c r="H68" s="179"/>
      <c r="I68" s="179"/>
      <c r="J68" s="179"/>
      <c r="K68" s="179"/>
      <c r="L68" s="179"/>
      <c r="M68" s="179"/>
      <c r="N68" s="180"/>
      <c r="O68" s="210"/>
      <c r="P68" s="30"/>
      <c r="Q68" s="30"/>
      <c r="R68" s="30"/>
    </row>
    <row r="69" spans="2:18" ht="20.25" customHeight="1" x14ac:dyDescent="0.3">
      <c r="B69" s="210"/>
      <c r="C69" s="85" t="s">
        <v>53</v>
      </c>
      <c r="D69" s="88">
        <v>45989</v>
      </c>
      <c r="E69" s="179"/>
      <c r="F69" s="179"/>
      <c r="G69" s="179"/>
      <c r="H69" s="179"/>
      <c r="I69" s="179"/>
      <c r="J69" s="179"/>
      <c r="K69" s="179"/>
      <c r="L69" s="179"/>
      <c r="M69" s="179"/>
      <c r="N69" s="180"/>
      <c r="O69" s="210"/>
      <c r="P69" s="30"/>
      <c r="Q69" s="30"/>
      <c r="R69" s="30"/>
    </row>
    <row r="70" spans="2:18" ht="20.25" customHeight="1" x14ac:dyDescent="0.3">
      <c r="B70" s="210"/>
      <c r="C70" s="13" t="s">
        <v>55</v>
      </c>
      <c r="D70" s="89">
        <v>45990</v>
      </c>
      <c r="E70" s="169"/>
      <c r="F70" s="169"/>
      <c r="G70" s="169"/>
      <c r="H70" s="169"/>
      <c r="I70" s="169"/>
      <c r="J70" s="169"/>
      <c r="K70" s="169"/>
      <c r="L70" s="169"/>
      <c r="M70" s="169"/>
      <c r="N70" s="170"/>
      <c r="O70" s="210"/>
      <c r="P70" s="30"/>
      <c r="Q70" s="30"/>
      <c r="R70" s="30"/>
    </row>
    <row r="71" spans="2:18" ht="20.25" customHeight="1" x14ac:dyDescent="0.3">
      <c r="B71" s="210"/>
      <c r="C71" s="13" t="s">
        <v>57</v>
      </c>
      <c r="D71" s="89">
        <v>45991</v>
      </c>
      <c r="E71" s="169"/>
      <c r="F71" s="169"/>
      <c r="G71" s="169"/>
      <c r="H71" s="169"/>
      <c r="I71" s="169"/>
      <c r="J71" s="169"/>
      <c r="K71" s="169"/>
      <c r="L71" s="169"/>
      <c r="M71" s="169"/>
      <c r="N71" s="170"/>
      <c r="O71" s="210"/>
      <c r="P71" s="30"/>
      <c r="Q71" s="30"/>
      <c r="R71" s="30"/>
    </row>
    <row r="72" spans="2:18" ht="20.25" customHeight="1" x14ac:dyDescent="0.3">
      <c r="B72" s="210"/>
      <c r="C72" s="85" t="s">
        <v>59</v>
      </c>
      <c r="D72" s="88">
        <v>45992</v>
      </c>
      <c r="E72" s="81" t="s">
        <v>62</v>
      </c>
      <c r="F72" s="55" t="s">
        <v>62</v>
      </c>
      <c r="G72" s="55" t="s">
        <v>62</v>
      </c>
      <c r="H72" s="60" t="s">
        <v>65</v>
      </c>
      <c r="I72" s="60" t="s">
        <v>65</v>
      </c>
      <c r="J72" s="60" t="s">
        <v>65</v>
      </c>
      <c r="K72" s="15"/>
      <c r="L72" s="61" t="s">
        <v>64</v>
      </c>
      <c r="M72" s="61" t="s">
        <v>64</v>
      </c>
      <c r="N72" s="147" t="s">
        <v>64</v>
      </c>
      <c r="O72" s="210"/>
      <c r="P72" s="30"/>
      <c r="Q72" s="30"/>
      <c r="R72" s="30"/>
    </row>
    <row r="73" spans="2:18" ht="20.25" customHeight="1" x14ac:dyDescent="0.3">
      <c r="B73" s="210"/>
      <c r="C73" s="85" t="s">
        <v>61</v>
      </c>
      <c r="D73" s="88">
        <v>45993</v>
      </c>
      <c r="E73" s="81" t="s">
        <v>62</v>
      </c>
      <c r="F73" s="55" t="s">
        <v>62</v>
      </c>
      <c r="G73" s="55" t="s">
        <v>62</v>
      </c>
      <c r="H73" s="60" t="s">
        <v>65</v>
      </c>
      <c r="I73" s="60" t="s">
        <v>65</v>
      </c>
      <c r="J73" s="60" t="s">
        <v>65</v>
      </c>
      <c r="L73" s="61" t="s">
        <v>64</v>
      </c>
      <c r="M73" s="61" t="s">
        <v>64</v>
      </c>
      <c r="N73" s="147" t="s">
        <v>64</v>
      </c>
      <c r="O73" s="210"/>
      <c r="P73" s="30"/>
      <c r="Q73" s="30"/>
      <c r="R73" s="30"/>
    </row>
    <row r="74" spans="2:18" ht="20.25" customHeight="1" x14ac:dyDescent="0.3">
      <c r="B74" s="210"/>
      <c r="C74" s="85" t="s">
        <v>48</v>
      </c>
      <c r="D74" s="88">
        <v>45994</v>
      </c>
      <c r="E74" s="81" t="s">
        <v>62</v>
      </c>
      <c r="F74" s="55" t="s">
        <v>62</v>
      </c>
      <c r="G74" s="55" t="s">
        <v>62</v>
      </c>
      <c r="H74" s="60" t="s">
        <v>65</v>
      </c>
      <c r="I74" s="60" t="s">
        <v>65</v>
      </c>
      <c r="J74" s="60" t="s">
        <v>65</v>
      </c>
      <c r="L74" s="61" t="s">
        <v>64</v>
      </c>
      <c r="M74" s="61" t="s">
        <v>64</v>
      </c>
      <c r="N74" s="147" t="s">
        <v>64</v>
      </c>
      <c r="O74" s="210"/>
      <c r="P74" s="30"/>
      <c r="Q74" s="30"/>
      <c r="R74" s="30"/>
    </row>
    <row r="75" spans="2:18" ht="20.25" customHeight="1" x14ac:dyDescent="0.3">
      <c r="B75" s="210"/>
      <c r="C75" s="85" t="s">
        <v>51</v>
      </c>
      <c r="D75" s="88">
        <v>45995</v>
      </c>
      <c r="E75" s="81" t="s">
        <v>62</v>
      </c>
      <c r="F75" s="55" t="s">
        <v>62</v>
      </c>
      <c r="G75" s="55" t="s">
        <v>62</v>
      </c>
      <c r="H75" s="60" t="s">
        <v>65</v>
      </c>
      <c r="I75" s="60" t="s">
        <v>65</v>
      </c>
      <c r="J75" s="60" t="s">
        <v>65</v>
      </c>
      <c r="K75" s="15"/>
      <c r="L75" s="65" t="s">
        <v>63</v>
      </c>
      <c r="M75" s="65" t="s">
        <v>63</v>
      </c>
      <c r="N75" s="132" t="s">
        <v>63</v>
      </c>
      <c r="O75" s="210"/>
      <c r="P75" s="30"/>
      <c r="Q75" s="30"/>
      <c r="R75" s="30"/>
    </row>
    <row r="76" spans="2:18" ht="20.25" customHeight="1" x14ac:dyDescent="0.3">
      <c r="B76" s="210"/>
      <c r="C76" s="85" t="s">
        <v>53</v>
      </c>
      <c r="D76" s="88">
        <v>45996</v>
      </c>
      <c r="E76" s="81" t="s">
        <v>62</v>
      </c>
      <c r="F76" s="55" t="s">
        <v>62</v>
      </c>
      <c r="G76" s="55" t="s">
        <v>62</v>
      </c>
      <c r="H76" s="60" t="s">
        <v>65</v>
      </c>
      <c r="I76" s="60" t="s">
        <v>65</v>
      </c>
      <c r="J76" s="60" t="s">
        <v>65</v>
      </c>
      <c r="K76" s="15"/>
      <c r="L76" s="65" t="s">
        <v>63</v>
      </c>
      <c r="M76" s="65" t="s">
        <v>63</v>
      </c>
      <c r="N76" s="132" t="s">
        <v>63</v>
      </c>
      <c r="O76" s="210"/>
      <c r="P76" s="33"/>
      <c r="Q76" s="30"/>
      <c r="R76" s="30"/>
    </row>
    <row r="77" spans="2:18" ht="20.25" customHeight="1" x14ac:dyDescent="0.3">
      <c r="B77" s="210"/>
      <c r="C77" s="13" t="s">
        <v>55</v>
      </c>
      <c r="D77" s="89">
        <v>45997</v>
      </c>
      <c r="E77" s="169"/>
      <c r="F77" s="169"/>
      <c r="G77" s="169"/>
      <c r="H77" s="169"/>
      <c r="I77" s="169"/>
      <c r="J77" s="169"/>
      <c r="K77" s="169"/>
      <c r="L77" s="169"/>
      <c r="M77" s="169"/>
      <c r="N77" s="170"/>
      <c r="O77" s="210"/>
      <c r="P77" s="30"/>
      <c r="Q77" s="30"/>
      <c r="R77" s="30"/>
    </row>
    <row r="78" spans="2:18" ht="20.25" customHeight="1" x14ac:dyDescent="0.3">
      <c r="B78" s="210"/>
      <c r="C78" s="13" t="s">
        <v>57</v>
      </c>
      <c r="D78" s="89">
        <v>45998</v>
      </c>
      <c r="E78" s="169"/>
      <c r="F78" s="169"/>
      <c r="G78" s="169"/>
      <c r="H78" s="169"/>
      <c r="I78" s="169"/>
      <c r="J78" s="169"/>
      <c r="K78" s="169"/>
      <c r="L78" s="169"/>
      <c r="M78" s="169"/>
      <c r="N78" s="170"/>
      <c r="O78" s="210"/>
      <c r="P78" s="30"/>
      <c r="Q78" s="30"/>
      <c r="R78" s="30"/>
    </row>
    <row r="79" spans="2:18" ht="20.25" customHeight="1" x14ac:dyDescent="0.3">
      <c r="B79" s="210"/>
      <c r="C79" s="13" t="s">
        <v>59</v>
      </c>
      <c r="D79" s="89">
        <v>45999</v>
      </c>
      <c r="E79" s="221"/>
      <c r="F79" s="221"/>
      <c r="G79" s="221"/>
      <c r="H79" s="221"/>
      <c r="I79" s="221"/>
      <c r="J79" s="221"/>
      <c r="K79" s="221"/>
      <c r="L79" s="221"/>
      <c r="M79" s="221"/>
      <c r="N79" s="222"/>
      <c r="O79" s="210"/>
      <c r="P79" s="30"/>
      <c r="Q79" s="30"/>
      <c r="R79" s="30"/>
    </row>
    <row r="80" spans="2:18" ht="20.25" customHeight="1" x14ac:dyDescent="0.3">
      <c r="B80" s="210"/>
      <c r="C80" s="85" t="s">
        <v>61</v>
      </c>
      <c r="D80" s="88">
        <v>46000</v>
      </c>
      <c r="E80" s="81" t="s">
        <v>62</v>
      </c>
      <c r="F80" s="55" t="s">
        <v>62</v>
      </c>
      <c r="G80" s="60" t="s">
        <v>65</v>
      </c>
      <c r="H80" s="60" t="s">
        <v>65</v>
      </c>
      <c r="I80" s="60" t="s">
        <v>65</v>
      </c>
      <c r="J80" s="70"/>
      <c r="K80" s="70"/>
      <c r="L80" s="65" t="s">
        <v>63</v>
      </c>
      <c r="M80" s="65" t="s">
        <v>63</v>
      </c>
      <c r="N80" s="132" t="s">
        <v>63</v>
      </c>
      <c r="O80" s="210"/>
      <c r="P80" s="30"/>
      <c r="Q80" s="30"/>
      <c r="R80" s="30"/>
    </row>
    <row r="81" spans="2:18" ht="20.25" customHeight="1" x14ac:dyDescent="0.3">
      <c r="B81" s="210"/>
      <c r="C81" s="85" t="s">
        <v>48</v>
      </c>
      <c r="D81" s="88">
        <v>46001</v>
      </c>
      <c r="E81" s="81" t="s">
        <v>62</v>
      </c>
      <c r="F81" s="55" t="s">
        <v>62</v>
      </c>
      <c r="G81" s="60" t="s">
        <v>65</v>
      </c>
      <c r="H81" s="60" t="s">
        <v>65</v>
      </c>
      <c r="I81" s="60" t="s">
        <v>65</v>
      </c>
      <c r="J81" s="70"/>
      <c r="K81" s="70"/>
      <c r="L81" s="65" t="s">
        <v>63</v>
      </c>
      <c r="M81" s="65" t="s">
        <v>63</v>
      </c>
      <c r="N81" s="132" t="s">
        <v>63</v>
      </c>
      <c r="O81" s="210"/>
      <c r="P81" s="30"/>
      <c r="Q81" s="30"/>
      <c r="R81" s="30"/>
    </row>
    <row r="82" spans="2:18" ht="20.25" customHeight="1" x14ac:dyDescent="0.3">
      <c r="B82" s="210"/>
      <c r="C82" s="85" t="s">
        <v>51</v>
      </c>
      <c r="D82" s="88">
        <v>46002</v>
      </c>
      <c r="E82" s="81" t="s">
        <v>62</v>
      </c>
      <c r="F82" s="55" t="s">
        <v>62</v>
      </c>
      <c r="G82" s="55" t="s">
        <v>62</v>
      </c>
      <c r="H82" s="60" t="s">
        <v>65</v>
      </c>
      <c r="I82" s="60" t="s">
        <v>65</v>
      </c>
      <c r="J82" s="62"/>
      <c r="K82" s="70"/>
      <c r="L82" s="65" t="s">
        <v>63</v>
      </c>
      <c r="M82" s="65" t="s">
        <v>63</v>
      </c>
      <c r="N82" s="141"/>
      <c r="O82" s="210"/>
      <c r="P82" s="30"/>
      <c r="Q82" s="30"/>
      <c r="R82" s="30"/>
    </row>
    <row r="83" spans="2:18" ht="20.25" customHeight="1" x14ac:dyDescent="0.3">
      <c r="B83" s="210"/>
      <c r="C83" s="85" t="s">
        <v>53</v>
      </c>
      <c r="D83" s="88">
        <v>46003</v>
      </c>
      <c r="E83" s="146"/>
      <c r="H83" s="70"/>
      <c r="I83" s="70"/>
      <c r="J83" s="62"/>
      <c r="K83" s="70"/>
      <c r="L83" s="70"/>
      <c r="M83" s="70"/>
      <c r="N83" s="141"/>
      <c r="O83" s="210"/>
    </row>
    <row r="84" spans="2:18" ht="20.25" customHeight="1" x14ac:dyDescent="0.3">
      <c r="B84" s="210"/>
      <c r="C84" s="13" t="s">
        <v>55</v>
      </c>
      <c r="D84" s="89">
        <v>46004</v>
      </c>
      <c r="E84" s="169"/>
      <c r="F84" s="169"/>
      <c r="G84" s="169"/>
      <c r="H84" s="169"/>
      <c r="I84" s="169"/>
      <c r="J84" s="169"/>
      <c r="K84" s="169"/>
      <c r="L84" s="169"/>
      <c r="M84" s="169"/>
      <c r="N84" s="170"/>
      <c r="O84" s="210"/>
    </row>
    <row r="85" spans="2:18" ht="20.25" customHeight="1" thickBot="1" x14ac:dyDescent="0.35">
      <c r="B85" s="210"/>
      <c r="C85" s="109" t="s">
        <v>57</v>
      </c>
      <c r="D85" s="110">
        <v>46005</v>
      </c>
      <c r="E85" s="223"/>
      <c r="F85" s="223"/>
      <c r="G85" s="223"/>
      <c r="H85" s="223"/>
      <c r="I85" s="223"/>
      <c r="J85" s="223"/>
      <c r="K85" s="223"/>
      <c r="L85" s="223"/>
      <c r="M85" s="223"/>
      <c r="N85" s="224"/>
      <c r="O85" s="210"/>
    </row>
    <row r="86" spans="2:18" ht="20.25" customHeight="1" x14ac:dyDescent="0.3">
      <c r="B86" s="210"/>
      <c r="C86" s="171" t="s">
        <v>66</v>
      </c>
      <c r="D86" s="172"/>
      <c r="E86" s="173"/>
      <c r="F86" s="173"/>
      <c r="G86" s="173"/>
      <c r="H86" s="173"/>
      <c r="I86" s="173"/>
      <c r="J86" s="173"/>
      <c r="K86" s="173"/>
      <c r="L86" s="173"/>
      <c r="M86" s="173"/>
      <c r="N86" s="174"/>
      <c r="O86" s="210"/>
    </row>
    <row r="87" spans="2:18" ht="20.25" customHeight="1" thickBot="1" x14ac:dyDescent="0.35">
      <c r="B87" s="210"/>
      <c r="C87" s="171"/>
      <c r="D87" s="172"/>
      <c r="E87" s="175"/>
      <c r="F87" s="175"/>
      <c r="G87" s="175"/>
      <c r="H87" s="175"/>
      <c r="I87" s="175"/>
      <c r="J87" s="175"/>
      <c r="K87" s="175"/>
      <c r="L87" s="175"/>
      <c r="M87" s="175"/>
      <c r="N87" s="176"/>
      <c r="O87" s="210"/>
    </row>
    <row r="88" spans="2:18" ht="20.25" customHeight="1" x14ac:dyDescent="0.3">
      <c r="B88" s="210"/>
      <c r="C88" s="23" t="s">
        <v>48</v>
      </c>
      <c r="D88" s="101">
        <v>46029</v>
      </c>
      <c r="E88" s="227" t="s">
        <v>49</v>
      </c>
      <c r="F88" s="181"/>
      <c r="G88" s="181"/>
      <c r="H88" s="181"/>
      <c r="I88" s="181"/>
      <c r="J88" s="181"/>
      <c r="K88" s="181"/>
      <c r="L88" s="181"/>
      <c r="M88" s="181"/>
      <c r="N88" s="182"/>
      <c r="O88" s="210"/>
    </row>
    <row r="89" spans="2:18" ht="20.25" customHeight="1" x14ac:dyDescent="0.3">
      <c r="B89" s="210"/>
      <c r="C89" s="7" t="s">
        <v>51</v>
      </c>
      <c r="D89" s="102">
        <v>46030</v>
      </c>
      <c r="E89" s="228"/>
      <c r="F89" s="179"/>
      <c r="G89" s="179"/>
      <c r="H89" s="179"/>
      <c r="I89" s="179"/>
      <c r="J89" s="179"/>
      <c r="K89" s="179"/>
      <c r="L89" s="179"/>
      <c r="M89" s="179"/>
      <c r="N89" s="180"/>
      <c r="O89" s="210"/>
    </row>
    <row r="90" spans="2:18" ht="20.25" customHeight="1" x14ac:dyDescent="0.3">
      <c r="B90" s="210"/>
      <c r="C90" s="7" t="s">
        <v>53</v>
      </c>
      <c r="D90" s="102">
        <v>46031</v>
      </c>
      <c r="E90" s="229"/>
      <c r="F90" s="230"/>
      <c r="G90" s="230"/>
      <c r="H90" s="230"/>
      <c r="I90" s="230"/>
      <c r="J90" s="230"/>
      <c r="K90" s="230"/>
      <c r="L90" s="230"/>
      <c r="M90" s="230"/>
      <c r="N90" s="231"/>
      <c r="O90" s="210"/>
    </row>
    <row r="91" spans="2:18" ht="20.25" customHeight="1" x14ac:dyDescent="0.3">
      <c r="B91" s="210"/>
      <c r="C91" s="21" t="s">
        <v>55</v>
      </c>
      <c r="D91" s="89">
        <v>46032</v>
      </c>
      <c r="E91" s="169"/>
      <c r="F91" s="169"/>
      <c r="G91" s="169"/>
      <c r="H91" s="169"/>
      <c r="I91" s="169"/>
      <c r="J91" s="169"/>
      <c r="K91" s="169"/>
      <c r="L91" s="169"/>
      <c r="M91" s="169"/>
      <c r="N91" s="170"/>
      <c r="O91" s="210"/>
    </row>
    <row r="92" spans="2:18" ht="20.25" customHeight="1" x14ac:dyDescent="0.3">
      <c r="B92" s="210"/>
      <c r="C92" s="21" t="s">
        <v>57</v>
      </c>
      <c r="D92" s="89">
        <v>46033</v>
      </c>
      <c r="E92" s="169"/>
      <c r="F92" s="169"/>
      <c r="G92" s="169"/>
      <c r="H92" s="169"/>
      <c r="I92" s="169"/>
      <c r="J92" s="169"/>
      <c r="K92" s="169"/>
      <c r="L92" s="169"/>
      <c r="M92" s="169"/>
      <c r="N92" s="170"/>
      <c r="O92" s="210"/>
    </row>
    <row r="93" spans="2:18" ht="20.25" customHeight="1" x14ac:dyDescent="0.3">
      <c r="B93" s="210"/>
      <c r="C93" s="7" t="s">
        <v>59</v>
      </c>
      <c r="D93" s="102">
        <v>46034</v>
      </c>
      <c r="E93" s="177" t="s">
        <v>49</v>
      </c>
      <c r="F93" s="177"/>
      <c r="G93" s="177"/>
      <c r="H93" s="177"/>
      <c r="I93" s="177"/>
      <c r="J93" s="177"/>
      <c r="K93" s="177"/>
      <c r="L93" s="177"/>
      <c r="M93" s="177"/>
      <c r="N93" s="178"/>
      <c r="O93" s="210"/>
    </row>
    <row r="94" spans="2:18" ht="20.25" customHeight="1" x14ac:dyDescent="0.3">
      <c r="B94" s="210"/>
      <c r="C94" s="7" t="s">
        <v>61</v>
      </c>
      <c r="D94" s="102">
        <v>46035</v>
      </c>
      <c r="E94" s="179"/>
      <c r="F94" s="179"/>
      <c r="G94" s="179"/>
      <c r="H94" s="179"/>
      <c r="I94" s="179"/>
      <c r="J94" s="179"/>
      <c r="K94" s="179"/>
      <c r="L94" s="179"/>
      <c r="M94" s="179"/>
      <c r="N94" s="180"/>
      <c r="O94" s="210"/>
    </row>
    <row r="95" spans="2:18" ht="20.25" customHeight="1" x14ac:dyDescent="0.3">
      <c r="B95" s="210"/>
      <c r="C95" s="7" t="s">
        <v>48</v>
      </c>
      <c r="D95" s="102">
        <v>46036</v>
      </c>
      <c r="E95" s="179"/>
      <c r="F95" s="179"/>
      <c r="G95" s="179"/>
      <c r="H95" s="179"/>
      <c r="I95" s="179"/>
      <c r="J95" s="179"/>
      <c r="K95" s="179"/>
      <c r="L95" s="179"/>
      <c r="M95" s="179"/>
      <c r="N95" s="180"/>
      <c r="O95" s="210"/>
    </row>
    <row r="96" spans="2:18" ht="20.25" customHeight="1" x14ac:dyDescent="0.3">
      <c r="B96" s="210"/>
      <c r="C96" s="7" t="s">
        <v>51</v>
      </c>
      <c r="D96" s="102">
        <v>46037</v>
      </c>
      <c r="E96" s="179"/>
      <c r="F96" s="179"/>
      <c r="G96" s="179"/>
      <c r="H96" s="179"/>
      <c r="I96" s="179"/>
      <c r="J96" s="179"/>
      <c r="K96" s="179"/>
      <c r="L96" s="179"/>
      <c r="M96" s="179"/>
      <c r="N96" s="180"/>
      <c r="O96" s="210"/>
    </row>
    <row r="97" spans="2:15" ht="20.25" customHeight="1" thickBot="1" x14ac:dyDescent="0.35">
      <c r="B97" s="210"/>
      <c r="C97" s="119" t="s">
        <v>53</v>
      </c>
      <c r="D97" s="103">
        <v>46038</v>
      </c>
      <c r="E97" s="225"/>
      <c r="F97" s="225"/>
      <c r="G97" s="225"/>
      <c r="H97" s="225"/>
      <c r="I97" s="225"/>
      <c r="J97" s="225"/>
      <c r="K97" s="225"/>
      <c r="L97" s="225"/>
      <c r="M97" s="225"/>
      <c r="N97" s="226"/>
      <c r="O97" s="210"/>
    </row>
    <row r="98" spans="2:15" ht="20.25" customHeight="1" x14ac:dyDescent="0.3">
      <c r="B98" s="210"/>
      <c r="C98" s="214" t="s">
        <v>67</v>
      </c>
      <c r="D98" s="215"/>
      <c r="E98" s="216"/>
      <c r="F98" s="216"/>
      <c r="G98" s="216"/>
      <c r="H98" s="216"/>
      <c r="I98" s="216"/>
      <c r="J98" s="216"/>
      <c r="K98" s="216"/>
      <c r="L98" s="216"/>
      <c r="M98" s="216"/>
      <c r="N98" s="217"/>
      <c r="O98" s="210"/>
    </row>
    <row r="99" spans="2:15" ht="20.25" customHeight="1" thickBot="1" x14ac:dyDescent="0.35">
      <c r="B99" s="211"/>
      <c r="C99" s="218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20"/>
      <c r="O99" s="211"/>
    </row>
    <row r="125" ht="15" customHeight="1" x14ac:dyDescent="0.3"/>
  </sheetData>
  <mergeCells count="49">
    <mergeCell ref="C98:N99"/>
    <mergeCell ref="E79:N79"/>
    <mergeCell ref="E85:N85"/>
    <mergeCell ref="E92:N92"/>
    <mergeCell ref="E91:N91"/>
    <mergeCell ref="E93:N97"/>
    <mergeCell ref="E88:N90"/>
    <mergeCell ref="B9:O9"/>
    <mergeCell ref="B10:B99"/>
    <mergeCell ref="C10:D10"/>
    <mergeCell ref="O10:O99"/>
    <mergeCell ref="E15:N15"/>
    <mergeCell ref="E22:N22"/>
    <mergeCell ref="E29:N29"/>
    <mergeCell ref="E36:N36"/>
    <mergeCell ref="E78:N78"/>
    <mergeCell ref="E50:N50"/>
    <mergeCell ref="E57:N57"/>
    <mergeCell ref="E64:N64"/>
    <mergeCell ref="E71:N71"/>
    <mergeCell ref="E56:N56"/>
    <mergeCell ref="E63:N63"/>
    <mergeCell ref="E65:N69"/>
    <mergeCell ref="B2:O2"/>
    <mergeCell ref="B3:O3"/>
    <mergeCell ref="B4:O4"/>
    <mergeCell ref="B5:O5"/>
    <mergeCell ref="E6:H6"/>
    <mergeCell ref="I6:J6"/>
    <mergeCell ref="K6:M6"/>
    <mergeCell ref="N6:N7"/>
    <mergeCell ref="O6:O8"/>
    <mergeCell ref="C6:D7"/>
    <mergeCell ref="C8:D8"/>
    <mergeCell ref="E11:N13"/>
    <mergeCell ref="E14:N14"/>
    <mergeCell ref="E21:N21"/>
    <mergeCell ref="E23:N27"/>
    <mergeCell ref="E28:N28"/>
    <mergeCell ref="E77:N77"/>
    <mergeCell ref="C86:N87"/>
    <mergeCell ref="E84:N84"/>
    <mergeCell ref="E35:N35"/>
    <mergeCell ref="E37:N41"/>
    <mergeCell ref="E42:N42"/>
    <mergeCell ref="E49:N49"/>
    <mergeCell ref="E51:N55"/>
    <mergeCell ref="E43:N43"/>
    <mergeCell ref="E70:N70"/>
  </mergeCells>
  <phoneticPr fontId="19" type="noConversion"/>
  <pageMargins left="0.7" right="0.7" top="0.75" bottom="0.75" header="0.3" footer="0.3"/>
  <pageSetup paperSize="8" scale="39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A66D-F44D-3946-BF6E-10F80F561446}">
  <sheetPr>
    <tabColor rgb="FFFFFF00"/>
  </sheetPr>
  <dimension ref="B1:T884"/>
  <sheetViews>
    <sheetView zoomScale="85" zoomScaleNormal="85" workbookViewId="0"/>
  </sheetViews>
  <sheetFormatPr defaultColWidth="8.81640625" defaultRowHeight="14" x14ac:dyDescent="0.3"/>
  <cols>
    <col min="1" max="1" width="8.81640625" style="2"/>
    <col min="2" max="12" width="20.453125" style="15" customWidth="1"/>
    <col min="13" max="15" width="20.453125" style="19" customWidth="1"/>
    <col min="16" max="17" width="8.81640625" style="2"/>
    <col min="18" max="18" width="17.81640625" style="2" customWidth="1"/>
    <col min="19" max="16384" width="8.81640625" style="2"/>
  </cols>
  <sheetData>
    <row r="1" spans="2:20" ht="14.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20" ht="20.25" customHeight="1" x14ac:dyDescent="0.3">
      <c r="B2" s="183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33"/>
    </row>
    <row r="3" spans="2:20" ht="20.25" customHeight="1" x14ac:dyDescent="0.3">
      <c r="B3" s="186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34"/>
    </row>
    <row r="4" spans="2:20" ht="20.25" customHeight="1" thickBot="1" x14ac:dyDescent="0.35">
      <c r="B4" s="189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</row>
    <row r="5" spans="2:20" ht="40" customHeight="1" thickBot="1" x14ac:dyDescent="0.35">
      <c r="B5" s="235" t="s">
        <v>68</v>
      </c>
      <c r="C5" s="193"/>
      <c r="D5" s="193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/>
    </row>
    <row r="6" spans="2:20" ht="40" customHeight="1" x14ac:dyDescent="0.3">
      <c r="B6" s="72" t="s">
        <v>4</v>
      </c>
      <c r="C6" s="239" t="s">
        <v>5</v>
      </c>
      <c r="D6" s="240"/>
      <c r="E6" s="238" t="s">
        <v>6</v>
      </c>
      <c r="F6" s="195"/>
      <c r="G6" s="195"/>
      <c r="H6" s="195"/>
      <c r="I6" s="196" t="s">
        <v>7</v>
      </c>
      <c r="J6" s="196"/>
      <c r="K6" s="197" t="s">
        <v>8</v>
      </c>
      <c r="L6" s="197"/>
      <c r="M6" s="197"/>
      <c r="N6" s="198" t="s">
        <v>9</v>
      </c>
      <c r="O6" s="200" t="s">
        <v>10</v>
      </c>
    </row>
    <row r="7" spans="2:20" ht="40" customHeight="1" x14ac:dyDescent="0.3">
      <c r="B7" s="73" t="s">
        <v>11</v>
      </c>
      <c r="C7" s="241"/>
      <c r="D7" s="242"/>
      <c r="E7" s="74" t="s">
        <v>12</v>
      </c>
      <c r="F7" s="42" t="s">
        <v>13</v>
      </c>
      <c r="G7" s="12" t="s">
        <v>14</v>
      </c>
      <c r="H7" s="43" t="s">
        <v>15</v>
      </c>
      <c r="I7" s="44" t="s">
        <v>16</v>
      </c>
      <c r="J7" s="45" t="s">
        <v>17</v>
      </c>
      <c r="K7" s="46" t="s">
        <v>18</v>
      </c>
      <c r="L7" s="11" t="s">
        <v>19</v>
      </c>
      <c r="M7" s="47" t="s">
        <v>20</v>
      </c>
      <c r="N7" s="199"/>
      <c r="O7" s="201"/>
    </row>
    <row r="8" spans="2:20" ht="40" customHeight="1" thickBot="1" x14ac:dyDescent="0.35">
      <c r="B8" s="75" t="s">
        <v>21</v>
      </c>
      <c r="C8" s="243" t="s">
        <v>69</v>
      </c>
      <c r="D8" s="244"/>
      <c r="E8" s="76" t="s">
        <v>23</v>
      </c>
      <c r="F8" s="22" t="s">
        <v>24</v>
      </c>
      <c r="G8" s="20" t="s">
        <v>25</v>
      </c>
      <c r="H8" s="22" t="s">
        <v>26</v>
      </c>
      <c r="I8" s="3" t="s">
        <v>70</v>
      </c>
      <c r="J8" s="3" t="s">
        <v>71</v>
      </c>
      <c r="K8" s="3" t="s">
        <v>72</v>
      </c>
      <c r="L8" s="3" t="s">
        <v>30</v>
      </c>
      <c r="M8" s="10" t="s">
        <v>73</v>
      </c>
      <c r="N8" s="3" t="s">
        <v>74</v>
      </c>
      <c r="O8" s="202"/>
    </row>
    <row r="9" spans="2:20" ht="40" customHeight="1" thickBot="1" x14ac:dyDescent="0.35">
      <c r="B9" s="247" t="s">
        <v>75</v>
      </c>
      <c r="C9" s="248"/>
      <c r="D9" s="248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50"/>
      <c r="R9" s="90"/>
      <c r="S9" s="91" t="s">
        <v>34</v>
      </c>
      <c r="T9" s="91" t="s">
        <v>35</v>
      </c>
    </row>
    <row r="10" spans="2:20" ht="20.25" customHeight="1" thickBot="1" x14ac:dyDescent="0.35">
      <c r="B10" s="251"/>
      <c r="C10" s="254" t="s">
        <v>36</v>
      </c>
      <c r="D10" s="255"/>
      <c r="E10" s="24" t="s">
        <v>37</v>
      </c>
      <c r="F10" s="25" t="s">
        <v>38</v>
      </c>
      <c r="G10" s="25" t="s">
        <v>39</v>
      </c>
      <c r="H10" s="25" t="s">
        <v>40</v>
      </c>
      <c r="I10" s="25" t="s">
        <v>41</v>
      </c>
      <c r="J10" s="25" t="s">
        <v>42</v>
      </c>
      <c r="K10" s="25" t="s">
        <v>43</v>
      </c>
      <c r="L10" s="26" t="s">
        <v>44</v>
      </c>
      <c r="M10" s="27" t="s">
        <v>45</v>
      </c>
      <c r="N10" s="6" t="s">
        <v>46</v>
      </c>
      <c r="O10" s="209"/>
      <c r="P10" s="30"/>
      <c r="R10" s="111" t="s">
        <v>47</v>
      </c>
      <c r="S10" s="148">
        <v>42</v>
      </c>
      <c r="T10" s="148">
        <f>COUNTIF($B$11:$O$99,"Diagn. Per Imm. E Rad.")</f>
        <v>42</v>
      </c>
    </row>
    <row r="11" spans="2:20" ht="20.25" customHeight="1" x14ac:dyDescent="0.3">
      <c r="B11" s="214"/>
      <c r="C11" s="86" t="s">
        <v>48</v>
      </c>
      <c r="D11" s="87">
        <v>45931</v>
      </c>
      <c r="E11" s="227" t="s">
        <v>49</v>
      </c>
      <c r="F11" s="181"/>
      <c r="G11" s="181"/>
      <c r="H11" s="181"/>
      <c r="I11" s="181"/>
      <c r="J11" s="181"/>
      <c r="K11" s="181"/>
      <c r="L11" s="181"/>
      <c r="M11" s="181"/>
      <c r="N11" s="182"/>
      <c r="O11" s="256"/>
      <c r="P11" s="30"/>
      <c r="R11" s="112" t="s">
        <v>50</v>
      </c>
      <c r="S11" s="148">
        <v>14</v>
      </c>
      <c r="T11" s="148">
        <f>COUNTIF($B$11:$O$99,"Mal. App. Locomotore")</f>
        <v>14</v>
      </c>
    </row>
    <row r="12" spans="2:20" ht="20.25" customHeight="1" x14ac:dyDescent="0.3">
      <c r="B12" s="214"/>
      <c r="C12" s="85" t="s">
        <v>51</v>
      </c>
      <c r="D12" s="88">
        <v>45932</v>
      </c>
      <c r="E12" s="228"/>
      <c r="F12" s="179"/>
      <c r="G12" s="179"/>
      <c r="H12" s="179"/>
      <c r="I12" s="179"/>
      <c r="J12" s="179"/>
      <c r="K12" s="179"/>
      <c r="L12" s="179"/>
      <c r="M12" s="179"/>
      <c r="N12" s="180"/>
      <c r="O12" s="256"/>
      <c r="P12" s="30"/>
      <c r="R12" s="113" t="s">
        <v>52</v>
      </c>
      <c r="S12" s="148">
        <v>14</v>
      </c>
      <c r="T12" s="148">
        <f>COUNTIF($B$11:$O$99,"Fisiatria")</f>
        <v>14</v>
      </c>
    </row>
    <row r="13" spans="2:20" ht="20.25" customHeight="1" x14ac:dyDescent="0.3">
      <c r="B13" s="214"/>
      <c r="C13" s="85" t="s">
        <v>53</v>
      </c>
      <c r="D13" s="88">
        <v>45933</v>
      </c>
      <c r="E13" s="229"/>
      <c r="F13" s="230"/>
      <c r="G13" s="230"/>
      <c r="H13" s="230"/>
      <c r="I13" s="230"/>
      <c r="J13" s="230"/>
      <c r="K13" s="230"/>
      <c r="L13" s="230"/>
      <c r="M13" s="230"/>
      <c r="N13" s="231"/>
      <c r="O13" s="256"/>
      <c r="P13" s="30"/>
      <c r="R13" s="94" t="s">
        <v>54</v>
      </c>
      <c r="S13" s="148">
        <v>7</v>
      </c>
      <c r="T13" s="148">
        <f>COUNTIF($B$11:$O$99,"Chir. Maxillo-Facc.")</f>
        <v>7</v>
      </c>
    </row>
    <row r="14" spans="2:20" ht="20.25" customHeight="1" x14ac:dyDescent="0.3">
      <c r="B14" s="214"/>
      <c r="C14" s="13" t="s">
        <v>55</v>
      </c>
      <c r="D14" s="93">
        <v>45934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6"/>
      <c r="O14" s="256"/>
      <c r="P14" s="30"/>
      <c r="R14" s="114" t="s">
        <v>56</v>
      </c>
      <c r="S14" s="148">
        <v>7</v>
      </c>
      <c r="T14" s="148">
        <f>COUNTIF($B$11:$O$99,"Chir. Plastica")</f>
        <v>7</v>
      </c>
    </row>
    <row r="15" spans="2:20" ht="20.25" customHeight="1" x14ac:dyDescent="0.3">
      <c r="B15" s="214"/>
      <c r="C15" s="13" t="s">
        <v>57</v>
      </c>
      <c r="D15" s="89">
        <v>45935</v>
      </c>
      <c r="E15" s="245"/>
      <c r="F15" s="245"/>
      <c r="G15" s="245"/>
      <c r="H15" s="245"/>
      <c r="I15" s="245"/>
      <c r="J15" s="245"/>
      <c r="K15" s="245"/>
      <c r="L15" s="245"/>
      <c r="M15" s="245"/>
      <c r="N15" s="246"/>
      <c r="O15" s="256"/>
      <c r="P15" s="30"/>
      <c r="R15" s="115" t="s">
        <v>58</v>
      </c>
      <c r="S15" s="148">
        <v>14</v>
      </c>
      <c r="T15" s="148">
        <f>COUNTIF($B$11:$O$99,"Farmacologia")</f>
        <v>14</v>
      </c>
    </row>
    <row r="16" spans="2:20" ht="20.25" customHeight="1" x14ac:dyDescent="0.3">
      <c r="B16" s="214"/>
      <c r="C16" s="85" t="s">
        <v>59</v>
      </c>
      <c r="D16" s="88">
        <v>45936</v>
      </c>
      <c r="E16" s="63" t="s">
        <v>50</v>
      </c>
      <c r="F16" s="64" t="s">
        <v>50</v>
      </c>
      <c r="G16" s="64" t="s">
        <v>50</v>
      </c>
      <c r="H16" s="52" t="s">
        <v>47</v>
      </c>
      <c r="I16" s="52" t="s">
        <v>47</v>
      </c>
      <c r="J16" s="31"/>
      <c r="K16" s="65" t="s">
        <v>63</v>
      </c>
      <c r="L16" s="65" t="s">
        <v>63</v>
      </c>
      <c r="M16" s="65" t="s">
        <v>63</v>
      </c>
      <c r="N16" s="35"/>
      <c r="O16" s="256"/>
      <c r="P16" s="30"/>
      <c r="R16" s="99" t="s">
        <v>60</v>
      </c>
      <c r="S16" s="148">
        <v>14</v>
      </c>
      <c r="T16" s="148">
        <f>COUNTIF($B$11:$O$99,"Med. Interna")</f>
        <v>14</v>
      </c>
    </row>
    <row r="17" spans="2:20" ht="20.25" customHeight="1" x14ac:dyDescent="0.3">
      <c r="B17" s="214"/>
      <c r="C17" s="85" t="s">
        <v>61</v>
      </c>
      <c r="D17" s="92">
        <v>45937</v>
      </c>
      <c r="E17" s="63" t="s">
        <v>50</v>
      </c>
      <c r="F17" s="64" t="s">
        <v>50</v>
      </c>
      <c r="G17" s="104" t="s">
        <v>50</v>
      </c>
      <c r="H17" s="52" t="s">
        <v>47</v>
      </c>
      <c r="I17" s="52" t="s">
        <v>47</v>
      </c>
      <c r="J17" s="31"/>
      <c r="K17" s="65" t="s">
        <v>63</v>
      </c>
      <c r="L17" s="65" t="s">
        <v>63</v>
      </c>
      <c r="M17" s="65" t="s">
        <v>63</v>
      </c>
      <c r="N17" s="29"/>
      <c r="O17" s="256"/>
      <c r="P17" s="30"/>
      <c r="R17" s="100" t="s">
        <v>62</v>
      </c>
      <c r="S17" s="148">
        <v>49</v>
      </c>
      <c r="T17" s="148">
        <f>COUNTIF($B$11:$O$99,"Igiene")</f>
        <v>49</v>
      </c>
    </row>
    <row r="18" spans="2:20" ht="20.25" customHeight="1" x14ac:dyDescent="0.3">
      <c r="B18" s="214"/>
      <c r="C18" s="85" t="s">
        <v>48</v>
      </c>
      <c r="D18" s="88">
        <v>45938</v>
      </c>
      <c r="E18" s="63" t="s">
        <v>50</v>
      </c>
      <c r="F18" s="64" t="s">
        <v>50</v>
      </c>
      <c r="G18" s="104" t="s">
        <v>50</v>
      </c>
      <c r="H18" s="52" t="s">
        <v>47</v>
      </c>
      <c r="I18" s="52" t="s">
        <v>47</v>
      </c>
      <c r="J18" s="31"/>
      <c r="K18" s="65" t="s">
        <v>63</v>
      </c>
      <c r="L18" s="65" t="s">
        <v>63</v>
      </c>
      <c r="M18" s="65" t="s">
        <v>63</v>
      </c>
      <c r="N18" s="29"/>
      <c r="O18" s="256"/>
      <c r="P18" s="30"/>
      <c r="R18" s="117" t="s">
        <v>63</v>
      </c>
      <c r="S18" s="148">
        <v>14</v>
      </c>
      <c r="T18" s="148">
        <f>COUNTIF($B$11:$O$99,"Med. del Lavoro")</f>
        <v>14</v>
      </c>
    </row>
    <row r="19" spans="2:20" ht="20.25" customHeight="1" x14ac:dyDescent="0.3">
      <c r="B19" s="214"/>
      <c r="C19" s="85" t="s">
        <v>51</v>
      </c>
      <c r="D19" s="88">
        <v>45939</v>
      </c>
      <c r="E19" s="63" t="s">
        <v>50</v>
      </c>
      <c r="F19" s="64" t="s">
        <v>50</v>
      </c>
      <c r="G19" s="104" t="s">
        <v>50</v>
      </c>
      <c r="H19" s="52" t="s">
        <v>47</v>
      </c>
      <c r="I19" s="52" t="s">
        <v>47</v>
      </c>
      <c r="J19" s="31"/>
      <c r="K19" s="65" t="s">
        <v>63</v>
      </c>
      <c r="L19" s="65" t="s">
        <v>63</v>
      </c>
      <c r="M19" s="65" t="s">
        <v>63</v>
      </c>
      <c r="N19" s="29"/>
      <c r="O19" s="256"/>
      <c r="P19" s="30"/>
      <c r="R19" s="61" t="s">
        <v>64</v>
      </c>
      <c r="S19" s="148">
        <v>21</v>
      </c>
      <c r="T19" s="148">
        <f>COUNTIF($B$11:$O$99,"Med. Legale")</f>
        <v>21</v>
      </c>
    </row>
    <row r="20" spans="2:20" ht="20.25" customHeight="1" x14ac:dyDescent="0.3">
      <c r="B20" s="214"/>
      <c r="C20" s="85" t="s">
        <v>53</v>
      </c>
      <c r="D20" s="92">
        <v>45940</v>
      </c>
      <c r="E20" s="63" t="s">
        <v>50</v>
      </c>
      <c r="F20" s="64" t="s">
        <v>50</v>
      </c>
      <c r="G20" s="52" t="s">
        <v>47</v>
      </c>
      <c r="H20" s="52" t="s">
        <v>47</v>
      </c>
      <c r="I20" s="52" t="s">
        <v>47</v>
      </c>
      <c r="J20" s="31"/>
      <c r="K20" s="65" t="s">
        <v>63</v>
      </c>
      <c r="L20" s="65" t="s">
        <v>63</v>
      </c>
      <c r="M20" s="15"/>
      <c r="N20" s="29"/>
      <c r="O20" s="256"/>
      <c r="P20" s="30"/>
      <c r="R20" s="118" t="s">
        <v>65</v>
      </c>
      <c r="S20" s="148">
        <v>35</v>
      </c>
      <c r="T20" s="148">
        <f>COUNTIF($B$11:$O$99,"Anatomia Patol.")</f>
        <v>35</v>
      </c>
    </row>
    <row r="21" spans="2:20" ht="20.25" customHeight="1" x14ac:dyDescent="0.3">
      <c r="B21" s="214"/>
      <c r="C21" s="13" t="s">
        <v>55</v>
      </c>
      <c r="D21" s="89">
        <v>45941</v>
      </c>
      <c r="E21" s="245"/>
      <c r="F21" s="245"/>
      <c r="G21" s="245"/>
      <c r="H21" s="245"/>
      <c r="I21" s="245"/>
      <c r="J21" s="245"/>
      <c r="K21" s="245"/>
      <c r="L21" s="245"/>
      <c r="M21" s="245"/>
      <c r="N21" s="246"/>
      <c r="O21" s="256"/>
      <c r="P21" s="30"/>
    </row>
    <row r="22" spans="2:20" ht="20.25" customHeight="1" x14ac:dyDescent="0.3">
      <c r="B22" s="214"/>
      <c r="C22" s="13" t="s">
        <v>57</v>
      </c>
      <c r="D22" s="89">
        <v>45942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6"/>
      <c r="O22" s="256"/>
      <c r="P22" s="30"/>
    </row>
    <row r="23" spans="2:20" ht="20.25" customHeight="1" x14ac:dyDescent="0.3">
      <c r="B23" s="214"/>
      <c r="C23" s="85" t="s">
        <v>59</v>
      </c>
      <c r="D23" s="92">
        <v>45943</v>
      </c>
      <c r="E23" s="257" t="s">
        <v>49</v>
      </c>
      <c r="F23" s="177"/>
      <c r="G23" s="177"/>
      <c r="H23" s="177"/>
      <c r="I23" s="177"/>
      <c r="J23" s="177"/>
      <c r="K23" s="177"/>
      <c r="L23" s="177"/>
      <c r="M23" s="177"/>
      <c r="N23" s="178"/>
      <c r="O23" s="256"/>
      <c r="P23" s="30"/>
    </row>
    <row r="24" spans="2:20" ht="20.25" customHeight="1" x14ac:dyDescent="0.3">
      <c r="B24" s="214"/>
      <c r="C24" s="85" t="s">
        <v>61</v>
      </c>
      <c r="D24" s="88">
        <v>45944</v>
      </c>
      <c r="E24" s="228"/>
      <c r="F24" s="179"/>
      <c r="G24" s="179"/>
      <c r="H24" s="179"/>
      <c r="I24" s="179"/>
      <c r="J24" s="179"/>
      <c r="K24" s="179"/>
      <c r="L24" s="179"/>
      <c r="M24" s="179"/>
      <c r="N24" s="180"/>
      <c r="O24" s="256"/>
      <c r="P24" s="30"/>
    </row>
    <row r="25" spans="2:20" ht="20.25" customHeight="1" x14ac:dyDescent="0.3">
      <c r="B25" s="214"/>
      <c r="C25" s="85" t="s">
        <v>48</v>
      </c>
      <c r="D25" s="88">
        <v>45945</v>
      </c>
      <c r="E25" s="228"/>
      <c r="F25" s="179"/>
      <c r="G25" s="179"/>
      <c r="H25" s="179"/>
      <c r="I25" s="179"/>
      <c r="J25" s="179"/>
      <c r="K25" s="179"/>
      <c r="L25" s="179"/>
      <c r="M25" s="179"/>
      <c r="N25" s="180"/>
      <c r="O25" s="256"/>
      <c r="P25" s="30"/>
    </row>
    <row r="26" spans="2:20" ht="20.25" customHeight="1" x14ac:dyDescent="0.3">
      <c r="B26" s="214"/>
      <c r="C26" s="85" t="s">
        <v>51</v>
      </c>
      <c r="D26" s="92">
        <v>45946</v>
      </c>
      <c r="E26" s="228"/>
      <c r="F26" s="179"/>
      <c r="G26" s="179"/>
      <c r="H26" s="179"/>
      <c r="I26" s="179"/>
      <c r="J26" s="179"/>
      <c r="K26" s="179"/>
      <c r="L26" s="179"/>
      <c r="M26" s="179"/>
      <c r="N26" s="180"/>
      <c r="O26" s="256"/>
      <c r="P26" s="30"/>
    </row>
    <row r="27" spans="2:20" ht="20.25" customHeight="1" x14ac:dyDescent="0.3">
      <c r="B27" s="214"/>
      <c r="C27" s="85" t="s">
        <v>53</v>
      </c>
      <c r="D27" s="88">
        <v>45947</v>
      </c>
      <c r="E27" s="229"/>
      <c r="F27" s="230"/>
      <c r="G27" s="230"/>
      <c r="H27" s="230"/>
      <c r="I27" s="230"/>
      <c r="J27" s="230"/>
      <c r="K27" s="230"/>
      <c r="L27" s="230"/>
      <c r="M27" s="230"/>
      <c r="N27" s="231"/>
      <c r="O27" s="256"/>
      <c r="P27" s="30"/>
    </row>
    <row r="28" spans="2:20" ht="20.25" customHeight="1" x14ac:dyDescent="0.3">
      <c r="B28" s="214"/>
      <c r="C28" s="13" t="s">
        <v>55</v>
      </c>
      <c r="D28" s="89">
        <v>45948</v>
      </c>
      <c r="E28" s="245"/>
      <c r="F28" s="245"/>
      <c r="G28" s="245"/>
      <c r="H28" s="245"/>
      <c r="I28" s="245"/>
      <c r="J28" s="245"/>
      <c r="K28" s="245"/>
      <c r="L28" s="245"/>
      <c r="M28" s="245"/>
      <c r="N28" s="246"/>
      <c r="O28" s="256"/>
      <c r="P28" s="30"/>
    </row>
    <row r="29" spans="2:20" ht="20.25" customHeight="1" x14ac:dyDescent="0.3">
      <c r="B29" s="214"/>
      <c r="C29" s="13" t="s">
        <v>57</v>
      </c>
      <c r="D29" s="93">
        <v>45949</v>
      </c>
      <c r="E29" s="245"/>
      <c r="F29" s="245"/>
      <c r="G29" s="245"/>
      <c r="H29" s="245"/>
      <c r="I29" s="245"/>
      <c r="J29" s="245"/>
      <c r="K29" s="245"/>
      <c r="L29" s="245"/>
      <c r="M29" s="245"/>
      <c r="N29" s="246"/>
      <c r="O29" s="256"/>
      <c r="P29" s="30"/>
    </row>
    <row r="30" spans="2:20" ht="20.25" customHeight="1" x14ac:dyDescent="0.3">
      <c r="B30" s="214"/>
      <c r="C30" s="85" t="s">
        <v>59</v>
      </c>
      <c r="D30" s="88">
        <v>45950</v>
      </c>
      <c r="E30" s="51" t="s">
        <v>52</v>
      </c>
      <c r="F30" s="51" t="s">
        <v>52</v>
      </c>
      <c r="G30" s="51" t="s">
        <v>52</v>
      </c>
      <c r="H30" s="52" t="s">
        <v>47</v>
      </c>
      <c r="I30" s="52" t="s">
        <v>47</v>
      </c>
      <c r="J30" s="52" t="s">
        <v>47</v>
      </c>
      <c r="K30" s="31"/>
      <c r="L30" s="53" t="s">
        <v>60</v>
      </c>
      <c r="M30" s="53" t="s">
        <v>60</v>
      </c>
      <c r="N30" s="34"/>
      <c r="O30" s="256"/>
      <c r="P30" s="30"/>
    </row>
    <row r="31" spans="2:20" ht="20.25" customHeight="1" x14ac:dyDescent="0.3">
      <c r="B31" s="214"/>
      <c r="C31" s="85" t="s">
        <v>61</v>
      </c>
      <c r="D31" s="88">
        <v>45951</v>
      </c>
      <c r="E31" s="51" t="s">
        <v>52</v>
      </c>
      <c r="F31" s="51" t="s">
        <v>52</v>
      </c>
      <c r="G31" s="51" t="s">
        <v>52</v>
      </c>
      <c r="H31" s="52" t="s">
        <v>47</v>
      </c>
      <c r="I31" s="52" t="s">
        <v>47</v>
      </c>
      <c r="J31" s="52" t="s">
        <v>47</v>
      </c>
      <c r="K31" s="31"/>
      <c r="L31" s="53" t="s">
        <v>60</v>
      </c>
      <c r="M31" s="53" t="s">
        <v>60</v>
      </c>
      <c r="N31" s="34"/>
      <c r="O31" s="256"/>
      <c r="P31" s="30"/>
    </row>
    <row r="32" spans="2:20" ht="20.25" customHeight="1" x14ac:dyDescent="0.3">
      <c r="B32" s="214"/>
      <c r="C32" s="85" t="s">
        <v>48</v>
      </c>
      <c r="D32" s="92">
        <v>45952</v>
      </c>
      <c r="E32" s="51" t="s">
        <v>52</v>
      </c>
      <c r="F32" s="51" t="s">
        <v>52</v>
      </c>
      <c r="G32" s="51" t="s">
        <v>52</v>
      </c>
      <c r="H32" s="52" t="s">
        <v>47</v>
      </c>
      <c r="I32" s="52" t="s">
        <v>47</v>
      </c>
      <c r="J32" s="52" t="s">
        <v>47</v>
      </c>
      <c r="K32" s="31"/>
      <c r="L32" s="53" t="s">
        <v>60</v>
      </c>
      <c r="M32" s="53" t="s">
        <v>60</v>
      </c>
      <c r="N32" s="34"/>
      <c r="O32" s="256"/>
      <c r="P32" s="30"/>
    </row>
    <row r="33" spans="2:16" ht="20.25" customHeight="1" x14ac:dyDescent="0.3">
      <c r="B33" s="214"/>
      <c r="C33" s="85" t="s">
        <v>51</v>
      </c>
      <c r="D33" s="88">
        <v>45953</v>
      </c>
      <c r="E33" s="51" t="s">
        <v>52</v>
      </c>
      <c r="F33" s="51" t="s">
        <v>52</v>
      </c>
      <c r="G33" s="51" t="s">
        <v>52</v>
      </c>
      <c r="H33" s="52" t="s">
        <v>47</v>
      </c>
      <c r="I33" s="52" t="s">
        <v>47</v>
      </c>
      <c r="J33" s="52" t="s">
        <v>47</v>
      </c>
      <c r="K33" s="31"/>
      <c r="L33" s="53" t="s">
        <v>60</v>
      </c>
      <c r="M33" s="53" t="s">
        <v>60</v>
      </c>
      <c r="N33" s="34"/>
      <c r="O33" s="256"/>
      <c r="P33" s="30"/>
    </row>
    <row r="34" spans="2:16" ht="20.25" customHeight="1" x14ac:dyDescent="0.3">
      <c r="B34" s="214"/>
      <c r="C34" s="85" t="s">
        <v>53</v>
      </c>
      <c r="D34" s="88">
        <v>45954</v>
      </c>
      <c r="E34" s="51" t="s">
        <v>52</v>
      </c>
      <c r="F34" s="51" t="s">
        <v>52</v>
      </c>
      <c r="G34" s="52" t="s">
        <v>47</v>
      </c>
      <c r="H34" s="52" t="s">
        <v>47</v>
      </c>
      <c r="I34" s="52" t="s">
        <v>47</v>
      </c>
      <c r="K34" s="53" t="s">
        <v>60</v>
      </c>
      <c r="L34" s="53" t="s">
        <v>60</v>
      </c>
      <c r="M34" s="53" t="s">
        <v>60</v>
      </c>
      <c r="N34" s="34"/>
      <c r="O34" s="256"/>
      <c r="P34" s="30"/>
    </row>
    <row r="35" spans="2:16" ht="20.25" customHeight="1" x14ac:dyDescent="0.3">
      <c r="B35" s="214"/>
      <c r="C35" s="13" t="s">
        <v>55</v>
      </c>
      <c r="D35" s="93">
        <v>45955</v>
      </c>
      <c r="E35" s="245"/>
      <c r="F35" s="245"/>
      <c r="G35" s="245"/>
      <c r="H35" s="245"/>
      <c r="I35" s="245"/>
      <c r="J35" s="245"/>
      <c r="K35" s="245"/>
      <c r="L35" s="245"/>
      <c r="M35" s="245"/>
      <c r="N35" s="246"/>
      <c r="O35" s="256"/>
      <c r="P35" s="30"/>
    </row>
    <row r="36" spans="2:16" ht="20.25" customHeight="1" x14ac:dyDescent="0.3">
      <c r="B36" s="214"/>
      <c r="C36" s="13" t="s">
        <v>57</v>
      </c>
      <c r="D36" s="89">
        <v>45956</v>
      </c>
      <c r="E36" s="245"/>
      <c r="F36" s="245"/>
      <c r="G36" s="245"/>
      <c r="H36" s="245"/>
      <c r="I36" s="245"/>
      <c r="J36" s="245"/>
      <c r="K36" s="245"/>
      <c r="L36" s="245"/>
      <c r="M36" s="245"/>
      <c r="N36" s="246"/>
      <c r="O36" s="256"/>
      <c r="P36" s="30"/>
    </row>
    <row r="37" spans="2:16" ht="20.25" customHeight="1" x14ac:dyDescent="0.3">
      <c r="B37" s="214"/>
      <c r="C37" s="85" t="s">
        <v>59</v>
      </c>
      <c r="D37" s="88">
        <v>45957</v>
      </c>
      <c r="E37" s="257" t="s">
        <v>49</v>
      </c>
      <c r="F37" s="177"/>
      <c r="G37" s="177"/>
      <c r="H37" s="177"/>
      <c r="I37" s="177"/>
      <c r="J37" s="177"/>
      <c r="K37" s="177"/>
      <c r="L37" s="177"/>
      <c r="M37" s="177"/>
      <c r="N37" s="178"/>
      <c r="O37" s="256"/>
      <c r="P37" s="30"/>
    </row>
    <row r="38" spans="2:16" ht="20.25" customHeight="1" x14ac:dyDescent="0.3">
      <c r="B38" s="214"/>
      <c r="C38" s="85" t="s">
        <v>61</v>
      </c>
      <c r="D38" s="92">
        <v>45958</v>
      </c>
      <c r="E38" s="228"/>
      <c r="F38" s="179"/>
      <c r="G38" s="179"/>
      <c r="H38" s="179"/>
      <c r="I38" s="179"/>
      <c r="J38" s="179"/>
      <c r="K38" s="179"/>
      <c r="L38" s="179"/>
      <c r="M38" s="179"/>
      <c r="N38" s="180"/>
      <c r="O38" s="256"/>
      <c r="P38" s="30"/>
    </row>
    <row r="39" spans="2:16" ht="20.25" customHeight="1" x14ac:dyDescent="0.3">
      <c r="B39" s="214"/>
      <c r="C39" s="85" t="s">
        <v>48</v>
      </c>
      <c r="D39" s="88">
        <v>45959</v>
      </c>
      <c r="E39" s="228"/>
      <c r="F39" s="179"/>
      <c r="G39" s="179"/>
      <c r="H39" s="179"/>
      <c r="I39" s="179"/>
      <c r="J39" s="179"/>
      <c r="K39" s="179"/>
      <c r="L39" s="179"/>
      <c r="M39" s="179"/>
      <c r="N39" s="180"/>
      <c r="O39" s="256"/>
      <c r="P39" s="30"/>
    </row>
    <row r="40" spans="2:16" ht="20.25" customHeight="1" x14ac:dyDescent="0.3">
      <c r="B40" s="214"/>
      <c r="C40" s="85" t="s">
        <v>51</v>
      </c>
      <c r="D40" s="88">
        <v>45960</v>
      </c>
      <c r="E40" s="228"/>
      <c r="F40" s="179"/>
      <c r="G40" s="179"/>
      <c r="H40" s="179"/>
      <c r="I40" s="179"/>
      <c r="J40" s="179"/>
      <c r="K40" s="179"/>
      <c r="L40" s="179"/>
      <c r="M40" s="179"/>
      <c r="N40" s="180"/>
      <c r="O40" s="256"/>
      <c r="P40" s="30"/>
    </row>
    <row r="41" spans="2:16" ht="20.25" customHeight="1" x14ac:dyDescent="0.3">
      <c r="B41" s="214"/>
      <c r="C41" s="85" t="s">
        <v>53</v>
      </c>
      <c r="D41" s="92">
        <v>45961</v>
      </c>
      <c r="E41" s="229"/>
      <c r="F41" s="230"/>
      <c r="G41" s="230"/>
      <c r="H41" s="230"/>
      <c r="I41" s="230"/>
      <c r="J41" s="230"/>
      <c r="K41" s="230"/>
      <c r="L41" s="230"/>
      <c r="M41" s="230"/>
      <c r="N41" s="231"/>
      <c r="O41" s="256"/>
      <c r="P41" s="30"/>
    </row>
    <row r="42" spans="2:16" ht="20.25" customHeight="1" x14ac:dyDescent="0.3">
      <c r="B42" s="214"/>
      <c r="C42" s="13" t="s">
        <v>55</v>
      </c>
      <c r="D42" s="89">
        <v>45962</v>
      </c>
      <c r="E42" s="245"/>
      <c r="F42" s="245"/>
      <c r="G42" s="245"/>
      <c r="H42" s="245"/>
      <c r="I42" s="245"/>
      <c r="J42" s="245"/>
      <c r="K42" s="245"/>
      <c r="L42" s="245"/>
      <c r="M42" s="245"/>
      <c r="N42" s="246"/>
      <c r="O42" s="256"/>
      <c r="P42" s="30"/>
    </row>
    <row r="43" spans="2:16" ht="20.25" customHeight="1" x14ac:dyDescent="0.3">
      <c r="B43" s="214"/>
      <c r="C43" s="13" t="s">
        <v>57</v>
      </c>
      <c r="D43" s="89">
        <v>45963</v>
      </c>
      <c r="E43" s="245"/>
      <c r="F43" s="245"/>
      <c r="G43" s="245"/>
      <c r="H43" s="245"/>
      <c r="I43" s="245"/>
      <c r="J43" s="245"/>
      <c r="K43" s="245"/>
      <c r="L43" s="245"/>
      <c r="M43" s="245"/>
      <c r="N43" s="246"/>
      <c r="O43" s="256"/>
      <c r="P43" s="30"/>
    </row>
    <row r="44" spans="2:16" ht="20.25" customHeight="1" x14ac:dyDescent="0.3">
      <c r="B44" s="214"/>
      <c r="C44" s="85" t="s">
        <v>59</v>
      </c>
      <c r="D44" s="92">
        <v>45964</v>
      </c>
      <c r="E44" s="61" t="s">
        <v>64</v>
      </c>
      <c r="F44" s="61" t="s">
        <v>64</v>
      </c>
      <c r="G44" s="61" t="s">
        <v>64</v>
      </c>
      <c r="H44" s="52" t="s">
        <v>47</v>
      </c>
      <c r="I44" s="52" t="s">
        <v>47</v>
      </c>
      <c r="J44" s="28"/>
      <c r="K44" s="53" t="s">
        <v>60</v>
      </c>
      <c r="L44" s="53" t="s">
        <v>60</v>
      </c>
      <c r="M44" s="53" t="s">
        <v>60</v>
      </c>
      <c r="N44" s="97"/>
      <c r="O44" s="256"/>
      <c r="P44" s="30"/>
    </row>
    <row r="45" spans="2:16" ht="20.25" customHeight="1" x14ac:dyDescent="0.3">
      <c r="B45" s="214"/>
      <c r="C45" s="85" t="s">
        <v>61</v>
      </c>
      <c r="D45" s="88">
        <v>45965</v>
      </c>
      <c r="E45" s="61" t="s">
        <v>64</v>
      </c>
      <c r="F45" s="61" t="s">
        <v>64</v>
      </c>
      <c r="G45" s="61" t="s">
        <v>64</v>
      </c>
      <c r="H45" s="52" t="s">
        <v>47</v>
      </c>
      <c r="I45" s="52" t="s">
        <v>47</v>
      </c>
      <c r="J45" s="28"/>
      <c r="K45" s="55" t="s">
        <v>62</v>
      </c>
      <c r="L45" s="55" t="s">
        <v>62</v>
      </c>
      <c r="M45" s="55" t="s">
        <v>62</v>
      </c>
      <c r="N45" s="34"/>
      <c r="O45" s="256"/>
      <c r="P45" s="30"/>
    </row>
    <row r="46" spans="2:16" ht="20.25" customHeight="1" x14ac:dyDescent="0.3">
      <c r="B46" s="214"/>
      <c r="C46" s="85" t="s">
        <v>48</v>
      </c>
      <c r="D46" s="88">
        <v>45966</v>
      </c>
      <c r="E46" s="61" t="s">
        <v>64</v>
      </c>
      <c r="F46" s="61" t="s">
        <v>64</v>
      </c>
      <c r="G46" s="61" t="s">
        <v>64</v>
      </c>
      <c r="H46" s="52" t="s">
        <v>47</v>
      </c>
      <c r="I46" s="52" t="s">
        <v>47</v>
      </c>
      <c r="J46" s="28"/>
      <c r="K46" s="55" t="s">
        <v>62</v>
      </c>
      <c r="L46" s="55" t="s">
        <v>62</v>
      </c>
      <c r="M46" s="55" t="s">
        <v>62</v>
      </c>
      <c r="N46" s="34"/>
      <c r="O46" s="256"/>
      <c r="P46" s="30"/>
    </row>
    <row r="47" spans="2:16" ht="20.25" customHeight="1" x14ac:dyDescent="0.3">
      <c r="B47" s="214"/>
      <c r="C47" s="85" t="s">
        <v>51</v>
      </c>
      <c r="D47" s="92">
        <v>45967</v>
      </c>
      <c r="E47" s="61" t="s">
        <v>64</v>
      </c>
      <c r="F47" s="61" t="s">
        <v>64</v>
      </c>
      <c r="G47" s="61" t="s">
        <v>64</v>
      </c>
      <c r="H47" s="52" t="s">
        <v>47</v>
      </c>
      <c r="I47" s="52" t="s">
        <v>47</v>
      </c>
      <c r="J47" s="28"/>
      <c r="K47" s="55" t="s">
        <v>62</v>
      </c>
      <c r="L47" s="55" t="s">
        <v>62</v>
      </c>
      <c r="M47" s="55" t="s">
        <v>62</v>
      </c>
      <c r="N47" s="34"/>
      <c r="O47" s="256"/>
      <c r="P47" s="30"/>
    </row>
    <row r="48" spans="2:16" ht="20.25" customHeight="1" x14ac:dyDescent="0.3">
      <c r="B48" s="214"/>
      <c r="C48" s="85" t="s">
        <v>53</v>
      </c>
      <c r="D48" s="88">
        <v>45968</v>
      </c>
      <c r="E48" s="61" t="s">
        <v>64</v>
      </c>
      <c r="F48" s="61" t="s">
        <v>64</v>
      </c>
      <c r="G48" s="61" t="s">
        <v>64</v>
      </c>
      <c r="H48" s="52" t="s">
        <v>47</v>
      </c>
      <c r="I48" s="52" t="s">
        <v>47</v>
      </c>
      <c r="J48" s="28"/>
      <c r="K48" s="55" t="s">
        <v>62</v>
      </c>
      <c r="L48" s="55" t="s">
        <v>62</v>
      </c>
      <c r="M48" s="55" t="s">
        <v>62</v>
      </c>
      <c r="N48" s="29"/>
      <c r="O48" s="256"/>
      <c r="P48" s="30"/>
    </row>
    <row r="49" spans="2:16" ht="20.25" customHeight="1" x14ac:dyDescent="0.3">
      <c r="B49" s="214"/>
      <c r="C49" s="13" t="s">
        <v>55</v>
      </c>
      <c r="D49" s="89">
        <v>45969</v>
      </c>
      <c r="E49" s="245"/>
      <c r="F49" s="245"/>
      <c r="G49" s="245"/>
      <c r="H49" s="245"/>
      <c r="I49" s="245"/>
      <c r="J49" s="245"/>
      <c r="K49" s="245"/>
      <c r="L49" s="245"/>
      <c r="M49" s="245"/>
      <c r="N49" s="246"/>
      <c r="O49" s="256"/>
      <c r="P49" s="30"/>
    </row>
    <row r="50" spans="2:16" ht="20.25" customHeight="1" x14ac:dyDescent="0.3">
      <c r="B50" s="214"/>
      <c r="C50" s="13" t="s">
        <v>57</v>
      </c>
      <c r="D50" s="93">
        <v>45970</v>
      </c>
      <c r="E50" s="245"/>
      <c r="F50" s="245"/>
      <c r="G50" s="245"/>
      <c r="H50" s="245"/>
      <c r="I50" s="245"/>
      <c r="J50" s="245"/>
      <c r="K50" s="245"/>
      <c r="L50" s="245"/>
      <c r="M50" s="245"/>
      <c r="N50" s="246"/>
      <c r="O50" s="256"/>
      <c r="P50" s="30"/>
    </row>
    <row r="51" spans="2:16" ht="20.25" customHeight="1" x14ac:dyDescent="0.3">
      <c r="B51" s="214"/>
      <c r="C51" s="85" t="s">
        <v>59</v>
      </c>
      <c r="D51" s="88">
        <v>45971</v>
      </c>
      <c r="E51" s="257" t="s">
        <v>49</v>
      </c>
      <c r="F51" s="177"/>
      <c r="G51" s="177"/>
      <c r="H51" s="177"/>
      <c r="I51" s="177"/>
      <c r="J51" s="177"/>
      <c r="K51" s="177"/>
      <c r="L51" s="177"/>
      <c r="M51" s="177"/>
      <c r="N51" s="178"/>
      <c r="O51" s="256"/>
      <c r="P51" s="30"/>
    </row>
    <row r="52" spans="2:16" ht="20.25" customHeight="1" x14ac:dyDescent="0.3">
      <c r="B52" s="214"/>
      <c r="C52" s="85" t="s">
        <v>61</v>
      </c>
      <c r="D52" s="88">
        <v>45972</v>
      </c>
      <c r="E52" s="228"/>
      <c r="F52" s="179"/>
      <c r="G52" s="179"/>
      <c r="H52" s="179"/>
      <c r="I52" s="179"/>
      <c r="J52" s="179"/>
      <c r="K52" s="179"/>
      <c r="L52" s="179"/>
      <c r="M52" s="179"/>
      <c r="N52" s="180"/>
      <c r="O52" s="256"/>
      <c r="P52" s="30"/>
    </row>
    <row r="53" spans="2:16" ht="20.25" customHeight="1" x14ac:dyDescent="0.3">
      <c r="B53" s="214"/>
      <c r="C53" s="85" t="s">
        <v>48</v>
      </c>
      <c r="D53" s="92">
        <v>45973</v>
      </c>
      <c r="E53" s="228"/>
      <c r="F53" s="179"/>
      <c r="G53" s="179"/>
      <c r="H53" s="179"/>
      <c r="I53" s="179"/>
      <c r="J53" s="179"/>
      <c r="K53" s="179"/>
      <c r="L53" s="179"/>
      <c r="M53" s="179"/>
      <c r="N53" s="180"/>
      <c r="O53" s="256"/>
      <c r="P53" s="30"/>
    </row>
    <row r="54" spans="2:16" ht="20.25" customHeight="1" x14ac:dyDescent="0.3">
      <c r="B54" s="214"/>
      <c r="C54" s="85" t="s">
        <v>51</v>
      </c>
      <c r="D54" s="88">
        <v>45974</v>
      </c>
      <c r="E54" s="228"/>
      <c r="F54" s="179"/>
      <c r="G54" s="179"/>
      <c r="H54" s="179"/>
      <c r="I54" s="179"/>
      <c r="J54" s="179"/>
      <c r="K54" s="179"/>
      <c r="L54" s="179"/>
      <c r="M54" s="179"/>
      <c r="N54" s="180"/>
      <c r="O54" s="256"/>
      <c r="P54" s="30"/>
    </row>
    <row r="55" spans="2:16" ht="20.25" customHeight="1" x14ac:dyDescent="0.3">
      <c r="B55" s="214"/>
      <c r="C55" s="85" t="s">
        <v>53</v>
      </c>
      <c r="D55" s="88">
        <v>45975</v>
      </c>
      <c r="E55" s="229"/>
      <c r="F55" s="230"/>
      <c r="G55" s="230"/>
      <c r="H55" s="230"/>
      <c r="I55" s="230"/>
      <c r="J55" s="230"/>
      <c r="K55" s="230"/>
      <c r="L55" s="230"/>
      <c r="M55" s="230"/>
      <c r="N55" s="231"/>
      <c r="O55" s="256"/>
      <c r="P55" s="30"/>
    </row>
    <row r="56" spans="2:16" ht="20.25" customHeight="1" x14ac:dyDescent="0.3">
      <c r="B56" s="214"/>
      <c r="C56" s="13" t="s">
        <v>55</v>
      </c>
      <c r="D56" s="93">
        <v>45976</v>
      </c>
      <c r="E56" s="245"/>
      <c r="F56" s="245"/>
      <c r="G56" s="245"/>
      <c r="H56" s="245"/>
      <c r="I56" s="245"/>
      <c r="J56" s="245"/>
      <c r="K56" s="245"/>
      <c r="L56" s="245"/>
      <c r="M56" s="245"/>
      <c r="N56" s="246"/>
      <c r="O56" s="256"/>
      <c r="P56" s="30"/>
    </row>
    <row r="57" spans="2:16" ht="20.25" customHeight="1" x14ac:dyDescent="0.3">
      <c r="B57" s="214"/>
      <c r="C57" s="13" t="s">
        <v>57</v>
      </c>
      <c r="D57" s="89">
        <v>45977</v>
      </c>
      <c r="E57" s="245"/>
      <c r="F57" s="245"/>
      <c r="G57" s="245"/>
      <c r="H57" s="245"/>
      <c r="I57" s="245"/>
      <c r="J57" s="245"/>
      <c r="K57" s="245"/>
      <c r="L57" s="245"/>
      <c r="M57" s="245"/>
      <c r="N57" s="246"/>
      <c r="O57" s="256"/>
      <c r="P57" s="30"/>
    </row>
    <row r="58" spans="2:16" ht="20.25" customHeight="1" x14ac:dyDescent="0.3">
      <c r="B58" s="214"/>
      <c r="C58" s="85" t="s">
        <v>59</v>
      </c>
      <c r="D58" s="88">
        <v>45978</v>
      </c>
      <c r="E58" s="61" t="s">
        <v>64</v>
      </c>
      <c r="F58" s="61" t="s">
        <v>64</v>
      </c>
      <c r="G58" s="61" t="s">
        <v>64</v>
      </c>
      <c r="H58" s="52" t="s">
        <v>47</v>
      </c>
      <c r="I58" s="52" t="s">
        <v>47</v>
      </c>
      <c r="J58" s="52" t="s">
        <v>47</v>
      </c>
      <c r="L58" s="55" t="s">
        <v>62</v>
      </c>
      <c r="M58" s="55" t="s">
        <v>62</v>
      </c>
      <c r="N58" s="29"/>
      <c r="O58" s="256"/>
      <c r="P58" s="30"/>
    </row>
    <row r="59" spans="2:16" ht="20.25" customHeight="1" x14ac:dyDescent="0.3">
      <c r="B59" s="214"/>
      <c r="C59" s="85" t="s">
        <v>61</v>
      </c>
      <c r="D59" s="92">
        <v>45979</v>
      </c>
      <c r="E59" s="61" t="s">
        <v>64</v>
      </c>
      <c r="F59" s="61" t="s">
        <v>64</v>
      </c>
      <c r="G59" s="61" t="s">
        <v>64</v>
      </c>
      <c r="H59" s="52" t="s">
        <v>47</v>
      </c>
      <c r="I59" s="52" t="s">
        <v>47</v>
      </c>
      <c r="J59" s="52" t="s">
        <v>47</v>
      </c>
      <c r="L59" s="55" t="s">
        <v>62</v>
      </c>
      <c r="M59" s="55" t="s">
        <v>62</v>
      </c>
      <c r="N59" s="69" t="s">
        <v>54</v>
      </c>
      <c r="O59" s="256"/>
      <c r="P59" s="30"/>
    </row>
    <row r="60" spans="2:16" ht="20.25" customHeight="1" x14ac:dyDescent="0.3">
      <c r="B60" s="214"/>
      <c r="C60" s="85" t="s">
        <v>48</v>
      </c>
      <c r="D60" s="88">
        <v>45980</v>
      </c>
      <c r="E60" s="60" t="s">
        <v>65</v>
      </c>
      <c r="F60" s="60" t="s">
        <v>65</v>
      </c>
      <c r="G60" s="60" t="s">
        <v>65</v>
      </c>
      <c r="H60" s="107" t="s">
        <v>54</v>
      </c>
      <c r="I60" s="107" t="s">
        <v>54</v>
      </c>
      <c r="J60" s="107" t="s">
        <v>54</v>
      </c>
      <c r="L60" s="55" t="s">
        <v>62</v>
      </c>
      <c r="M60" s="55" t="s">
        <v>62</v>
      </c>
      <c r="N60" s="29"/>
      <c r="O60" s="256"/>
      <c r="P60" s="30"/>
    </row>
    <row r="61" spans="2:16" ht="20.25" customHeight="1" x14ac:dyDescent="0.3">
      <c r="B61" s="214"/>
      <c r="C61" s="85" t="s">
        <v>51</v>
      </c>
      <c r="D61" s="88">
        <v>45981</v>
      </c>
      <c r="E61" s="60" t="s">
        <v>65</v>
      </c>
      <c r="F61" s="60" t="s">
        <v>65</v>
      </c>
      <c r="G61" s="60" t="s">
        <v>65</v>
      </c>
      <c r="H61" s="69" t="s">
        <v>54</v>
      </c>
      <c r="I61" s="69" t="s">
        <v>54</v>
      </c>
      <c r="J61" s="69" t="s">
        <v>54</v>
      </c>
      <c r="L61" s="55" t="s">
        <v>62</v>
      </c>
      <c r="M61" s="55" t="s">
        <v>62</v>
      </c>
      <c r="N61" s="55" t="s">
        <v>62</v>
      </c>
      <c r="O61" s="256"/>
      <c r="P61" s="30"/>
    </row>
    <row r="62" spans="2:16" ht="20.25" customHeight="1" x14ac:dyDescent="0.3">
      <c r="B62" s="214"/>
      <c r="C62" s="85" t="s">
        <v>53</v>
      </c>
      <c r="D62" s="92">
        <v>45982</v>
      </c>
      <c r="E62" s="60" t="s">
        <v>65</v>
      </c>
      <c r="F62" s="60" t="s">
        <v>65</v>
      </c>
      <c r="G62" s="60" t="s">
        <v>65</v>
      </c>
      <c r="H62" s="55" t="s">
        <v>62</v>
      </c>
      <c r="I62" s="55" t="s">
        <v>62</v>
      </c>
      <c r="J62" s="55" t="s">
        <v>62</v>
      </c>
      <c r="M62" s="15"/>
      <c r="N62" s="29"/>
      <c r="O62" s="256"/>
      <c r="P62" s="30"/>
    </row>
    <row r="63" spans="2:16" ht="20.25" customHeight="1" x14ac:dyDescent="0.3">
      <c r="B63" s="214"/>
      <c r="C63" s="13" t="s">
        <v>55</v>
      </c>
      <c r="D63" s="89">
        <v>45983</v>
      </c>
      <c r="E63" s="245"/>
      <c r="F63" s="245"/>
      <c r="G63" s="245"/>
      <c r="H63" s="245"/>
      <c r="I63" s="245"/>
      <c r="J63" s="245"/>
      <c r="K63" s="245"/>
      <c r="L63" s="245"/>
      <c r="M63" s="245"/>
      <c r="N63" s="246"/>
      <c r="O63" s="256"/>
      <c r="P63" s="30"/>
    </row>
    <row r="64" spans="2:16" ht="20.25" customHeight="1" x14ac:dyDescent="0.3">
      <c r="B64" s="214"/>
      <c r="C64" s="13" t="s">
        <v>57</v>
      </c>
      <c r="D64" s="89">
        <v>45984</v>
      </c>
      <c r="E64" s="245"/>
      <c r="F64" s="245"/>
      <c r="G64" s="245"/>
      <c r="H64" s="245"/>
      <c r="I64" s="245"/>
      <c r="J64" s="245"/>
      <c r="K64" s="245"/>
      <c r="L64" s="245"/>
      <c r="M64" s="245"/>
      <c r="N64" s="246"/>
      <c r="O64" s="256"/>
      <c r="P64" s="30"/>
    </row>
    <row r="65" spans="2:16" ht="20.25" customHeight="1" x14ac:dyDescent="0.3">
      <c r="B65" s="214"/>
      <c r="C65" s="85" t="s">
        <v>59</v>
      </c>
      <c r="D65" s="92">
        <v>45985</v>
      </c>
      <c r="E65" s="257" t="s">
        <v>49</v>
      </c>
      <c r="F65" s="177"/>
      <c r="G65" s="177"/>
      <c r="H65" s="177"/>
      <c r="I65" s="177"/>
      <c r="J65" s="177"/>
      <c r="K65" s="177"/>
      <c r="L65" s="177"/>
      <c r="M65" s="177"/>
      <c r="N65" s="178"/>
      <c r="O65" s="256"/>
      <c r="P65" s="30"/>
    </row>
    <row r="66" spans="2:16" ht="20.25" customHeight="1" x14ac:dyDescent="0.3">
      <c r="B66" s="214"/>
      <c r="C66" s="85" t="s">
        <v>61</v>
      </c>
      <c r="D66" s="88">
        <v>45986</v>
      </c>
      <c r="E66" s="228"/>
      <c r="F66" s="179"/>
      <c r="G66" s="179"/>
      <c r="H66" s="179"/>
      <c r="I66" s="179"/>
      <c r="J66" s="179"/>
      <c r="K66" s="179"/>
      <c r="L66" s="179"/>
      <c r="M66" s="179"/>
      <c r="N66" s="180"/>
      <c r="O66" s="256"/>
      <c r="P66" s="30"/>
    </row>
    <row r="67" spans="2:16" ht="20.25" customHeight="1" x14ac:dyDescent="0.3">
      <c r="B67" s="214"/>
      <c r="C67" s="85" t="s">
        <v>48</v>
      </c>
      <c r="D67" s="88">
        <v>45987</v>
      </c>
      <c r="E67" s="228"/>
      <c r="F67" s="179"/>
      <c r="G67" s="179"/>
      <c r="H67" s="179"/>
      <c r="I67" s="179"/>
      <c r="J67" s="179"/>
      <c r="K67" s="179"/>
      <c r="L67" s="179"/>
      <c r="M67" s="179"/>
      <c r="N67" s="180"/>
      <c r="O67" s="256"/>
      <c r="P67" s="30"/>
    </row>
    <row r="68" spans="2:16" ht="20.25" customHeight="1" x14ac:dyDescent="0.3">
      <c r="B68" s="214"/>
      <c r="C68" s="85" t="s">
        <v>51</v>
      </c>
      <c r="D68" s="92">
        <v>45988</v>
      </c>
      <c r="E68" s="228"/>
      <c r="F68" s="179"/>
      <c r="G68" s="179"/>
      <c r="H68" s="179"/>
      <c r="I68" s="179"/>
      <c r="J68" s="179"/>
      <c r="K68" s="179"/>
      <c r="L68" s="179"/>
      <c r="M68" s="179"/>
      <c r="N68" s="180"/>
      <c r="O68" s="256"/>
      <c r="P68" s="30"/>
    </row>
    <row r="69" spans="2:16" ht="20.25" customHeight="1" x14ac:dyDescent="0.3">
      <c r="B69" s="214"/>
      <c r="C69" s="85" t="s">
        <v>53</v>
      </c>
      <c r="D69" s="88">
        <v>45989</v>
      </c>
      <c r="E69" s="229"/>
      <c r="F69" s="230"/>
      <c r="G69" s="230"/>
      <c r="H69" s="230"/>
      <c r="I69" s="230"/>
      <c r="J69" s="230"/>
      <c r="K69" s="230"/>
      <c r="L69" s="230"/>
      <c r="M69" s="230"/>
      <c r="N69" s="231"/>
      <c r="O69" s="256"/>
      <c r="P69" s="30"/>
    </row>
    <row r="70" spans="2:16" ht="20.25" customHeight="1" x14ac:dyDescent="0.3">
      <c r="B70" s="214"/>
      <c r="C70" s="13" t="s">
        <v>55</v>
      </c>
      <c r="D70" s="89">
        <v>45990</v>
      </c>
      <c r="E70" s="245"/>
      <c r="F70" s="245"/>
      <c r="G70" s="245"/>
      <c r="H70" s="245"/>
      <c r="I70" s="245"/>
      <c r="J70" s="245"/>
      <c r="K70" s="245"/>
      <c r="L70" s="245"/>
      <c r="M70" s="245"/>
      <c r="N70" s="246"/>
      <c r="O70" s="256"/>
      <c r="P70" s="30"/>
    </row>
    <row r="71" spans="2:16" ht="20.25" customHeight="1" x14ac:dyDescent="0.3">
      <c r="B71" s="214"/>
      <c r="C71" s="13" t="s">
        <v>57</v>
      </c>
      <c r="D71" s="93">
        <v>45991</v>
      </c>
      <c r="E71" s="245"/>
      <c r="F71" s="245"/>
      <c r="G71" s="245"/>
      <c r="H71" s="245"/>
      <c r="I71" s="245"/>
      <c r="J71" s="245"/>
      <c r="K71" s="245"/>
      <c r="L71" s="245"/>
      <c r="M71" s="245"/>
      <c r="N71" s="246"/>
      <c r="O71" s="256"/>
      <c r="P71" s="30"/>
    </row>
    <row r="72" spans="2:16" ht="20.25" customHeight="1" x14ac:dyDescent="0.3">
      <c r="B72" s="214"/>
      <c r="C72" s="85" t="s">
        <v>59</v>
      </c>
      <c r="D72" s="88">
        <v>45992</v>
      </c>
      <c r="E72" s="56" t="s">
        <v>56</v>
      </c>
      <c r="F72" s="56" t="s">
        <v>56</v>
      </c>
      <c r="G72" s="60" t="s">
        <v>65</v>
      </c>
      <c r="H72" s="60" t="s">
        <v>65</v>
      </c>
      <c r="I72" s="60" t="s">
        <v>65</v>
      </c>
      <c r="J72" s="62"/>
      <c r="K72" s="55" t="s">
        <v>62</v>
      </c>
      <c r="L72" s="55" t="s">
        <v>62</v>
      </c>
      <c r="M72" s="55" t="s">
        <v>62</v>
      </c>
      <c r="N72" s="29"/>
      <c r="O72" s="256"/>
      <c r="P72" s="30"/>
    </row>
    <row r="73" spans="2:16" ht="20.25" customHeight="1" x14ac:dyDescent="0.3">
      <c r="B73" s="214"/>
      <c r="C73" s="85" t="s">
        <v>61</v>
      </c>
      <c r="D73" s="88">
        <v>45993</v>
      </c>
      <c r="E73" s="56" t="s">
        <v>56</v>
      </c>
      <c r="F73" s="56" t="s">
        <v>56</v>
      </c>
      <c r="G73" s="60" t="s">
        <v>65</v>
      </c>
      <c r="H73" s="60" t="s">
        <v>65</v>
      </c>
      <c r="I73" s="60" t="s">
        <v>65</v>
      </c>
      <c r="J73" s="62"/>
      <c r="K73" s="55" t="s">
        <v>62</v>
      </c>
      <c r="L73" s="55" t="s">
        <v>62</v>
      </c>
      <c r="M73" s="55" t="s">
        <v>62</v>
      </c>
      <c r="N73" s="29"/>
      <c r="O73" s="256"/>
      <c r="P73" s="30"/>
    </row>
    <row r="74" spans="2:16" ht="20.25" customHeight="1" x14ac:dyDescent="0.3">
      <c r="B74" s="214"/>
      <c r="C74" s="85" t="s">
        <v>48</v>
      </c>
      <c r="D74" s="92">
        <v>45994</v>
      </c>
      <c r="E74" s="56" t="s">
        <v>56</v>
      </c>
      <c r="F74" s="56" t="s">
        <v>56</v>
      </c>
      <c r="G74" s="56" t="s">
        <v>56</v>
      </c>
      <c r="H74" s="60" t="s">
        <v>65</v>
      </c>
      <c r="I74" s="60" t="s">
        <v>65</v>
      </c>
      <c r="K74" s="55" t="s">
        <v>62</v>
      </c>
      <c r="L74" s="55" t="s">
        <v>62</v>
      </c>
      <c r="M74" s="55" t="s">
        <v>62</v>
      </c>
      <c r="N74" s="29"/>
      <c r="O74" s="256"/>
      <c r="P74" s="30"/>
    </row>
    <row r="75" spans="2:16" ht="20.25" customHeight="1" x14ac:dyDescent="0.3">
      <c r="B75" s="214"/>
      <c r="C75" s="85" t="s">
        <v>51</v>
      </c>
      <c r="D75" s="88">
        <v>45995</v>
      </c>
      <c r="E75" s="58" t="s">
        <v>58</v>
      </c>
      <c r="F75" s="58" t="s">
        <v>58</v>
      </c>
      <c r="G75" s="60" t="s">
        <v>65</v>
      </c>
      <c r="H75" s="60" t="s">
        <v>65</v>
      </c>
      <c r="I75" s="60" t="s">
        <v>65</v>
      </c>
      <c r="J75" s="62"/>
      <c r="K75" s="55" t="s">
        <v>62</v>
      </c>
      <c r="L75" s="55" t="s">
        <v>62</v>
      </c>
      <c r="M75" s="55" t="s">
        <v>62</v>
      </c>
      <c r="N75" s="66"/>
      <c r="O75" s="256"/>
      <c r="P75" s="30"/>
    </row>
    <row r="76" spans="2:16" ht="20.25" customHeight="1" x14ac:dyDescent="0.3">
      <c r="B76" s="214"/>
      <c r="C76" s="85" t="s">
        <v>53</v>
      </c>
      <c r="D76" s="88">
        <v>45996</v>
      </c>
      <c r="E76" s="58" t="s">
        <v>58</v>
      </c>
      <c r="F76" s="58" t="s">
        <v>58</v>
      </c>
      <c r="G76" s="60" t="s">
        <v>65</v>
      </c>
      <c r="H76" s="60" t="s">
        <v>65</v>
      </c>
      <c r="I76" s="60" t="s">
        <v>65</v>
      </c>
      <c r="J76" s="67"/>
      <c r="K76" s="55" t="s">
        <v>62</v>
      </c>
      <c r="L76" s="55" t="s">
        <v>62</v>
      </c>
      <c r="M76" s="55" t="s">
        <v>62</v>
      </c>
      <c r="N76" s="68"/>
      <c r="O76" s="256"/>
      <c r="P76" s="30"/>
    </row>
    <row r="77" spans="2:16" ht="20.25" customHeight="1" x14ac:dyDescent="0.3">
      <c r="B77" s="214"/>
      <c r="C77" s="13" t="s">
        <v>55</v>
      </c>
      <c r="D77" s="93">
        <v>45997</v>
      </c>
      <c r="E77" s="245"/>
      <c r="F77" s="245"/>
      <c r="G77" s="245"/>
      <c r="H77" s="245"/>
      <c r="I77" s="245"/>
      <c r="J77" s="245"/>
      <c r="K77" s="245"/>
      <c r="L77" s="245"/>
      <c r="M77" s="245"/>
      <c r="N77" s="246"/>
      <c r="O77" s="256"/>
      <c r="P77" s="30"/>
    </row>
    <row r="78" spans="2:16" ht="20.25" customHeight="1" x14ac:dyDescent="0.3">
      <c r="B78" s="214"/>
      <c r="C78" s="13" t="s">
        <v>57</v>
      </c>
      <c r="D78" s="89">
        <v>45998</v>
      </c>
      <c r="E78" s="245"/>
      <c r="F78" s="245"/>
      <c r="G78" s="245"/>
      <c r="H78" s="245"/>
      <c r="I78" s="245"/>
      <c r="J78" s="245"/>
      <c r="K78" s="245"/>
      <c r="L78" s="245"/>
      <c r="M78" s="245"/>
      <c r="N78" s="246"/>
      <c r="O78" s="256"/>
      <c r="P78" s="30"/>
    </row>
    <row r="79" spans="2:16" ht="20.25" customHeight="1" x14ac:dyDescent="0.3">
      <c r="B79" s="214"/>
      <c r="C79" s="95" t="s">
        <v>59</v>
      </c>
      <c r="D79" s="96">
        <v>45999</v>
      </c>
      <c r="E79" s="245"/>
      <c r="F79" s="245"/>
      <c r="G79" s="245"/>
      <c r="H79" s="245"/>
      <c r="I79" s="245"/>
      <c r="J79" s="245"/>
      <c r="K79" s="245"/>
      <c r="L79" s="245"/>
      <c r="M79" s="245"/>
      <c r="N79" s="246"/>
      <c r="O79" s="256"/>
      <c r="P79" s="30"/>
    </row>
    <row r="80" spans="2:16" ht="20.25" customHeight="1" x14ac:dyDescent="0.3">
      <c r="B80" s="214"/>
      <c r="C80" s="84" t="s">
        <v>61</v>
      </c>
      <c r="D80" s="92">
        <v>46000</v>
      </c>
      <c r="E80" s="58" t="s">
        <v>58</v>
      </c>
      <c r="F80" s="58" t="s">
        <v>58</v>
      </c>
      <c r="G80" s="105" t="s">
        <v>65</v>
      </c>
      <c r="H80" s="105" t="s">
        <v>65</v>
      </c>
      <c r="I80" s="105" t="s">
        <v>65</v>
      </c>
      <c r="J80" s="106"/>
      <c r="K80" s="55" t="s">
        <v>62</v>
      </c>
      <c r="L80" s="55" t="s">
        <v>62</v>
      </c>
      <c r="M80" s="55" t="s">
        <v>62</v>
      </c>
      <c r="N80" s="120"/>
      <c r="O80" s="256"/>
      <c r="P80" s="30"/>
    </row>
    <row r="81" spans="2:16" ht="20.25" customHeight="1" x14ac:dyDescent="0.3">
      <c r="B81" s="214"/>
      <c r="C81" s="85" t="s">
        <v>48</v>
      </c>
      <c r="D81" s="88">
        <v>46001</v>
      </c>
      <c r="E81" s="58" t="s">
        <v>58</v>
      </c>
      <c r="F81" s="58" t="s">
        <v>58</v>
      </c>
      <c r="G81" s="60" t="s">
        <v>65</v>
      </c>
      <c r="H81" s="60" t="s">
        <v>65</v>
      </c>
      <c r="I81" s="60" t="s">
        <v>65</v>
      </c>
      <c r="J81" s="67"/>
      <c r="K81" s="55" t="s">
        <v>62</v>
      </c>
      <c r="L81" s="55" t="s">
        <v>62</v>
      </c>
      <c r="M81" s="55" t="s">
        <v>62</v>
      </c>
      <c r="N81" s="68"/>
      <c r="O81" s="256"/>
      <c r="P81" s="30"/>
    </row>
    <row r="82" spans="2:16" ht="20.25" customHeight="1" x14ac:dyDescent="0.3">
      <c r="B82" s="214"/>
      <c r="C82" s="85" t="s">
        <v>51</v>
      </c>
      <c r="D82" s="88">
        <v>46002</v>
      </c>
      <c r="E82" s="58" t="s">
        <v>58</v>
      </c>
      <c r="F82" s="58" t="s">
        <v>58</v>
      </c>
      <c r="G82" s="58" t="s">
        <v>58</v>
      </c>
      <c r="H82" s="60" t="s">
        <v>65</v>
      </c>
      <c r="I82" s="60" t="s">
        <v>65</v>
      </c>
      <c r="J82" s="60" t="s">
        <v>65</v>
      </c>
      <c r="K82" s="2"/>
      <c r="L82" s="55" t="s">
        <v>62</v>
      </c>
      <c r="M82" s="55" t="s">
        <v>62</v>
      </c>
      <c r="N82" s="68"/>
      <c r="O82" s="256"/>
      <c r="P82" s="30"/>
    </row>
    <row r="83" spans="2:16" ht="20.25" customHeight="1" x14ac:dyDescent="0.3">
      <c r="B83" s="214"/>
      <c r="C83" s="85" t="s">
        <v>53</v>
      </c>
      <c r="D83" s="92">
        <v>46003</v>
      </c>
      <c r="E83" s="58" t="s">
        <v>58</v>
      </c>
      <c r="F83" s="58" t="s">
        <v>58</v>
      </c>
      <c r="G83" s="58" t="s">
        <v>58</v>
      </c>
      <c r="H83" s="60" t="s">
        <v>65</v>
      </c>
      <c r="I83" s="60" t="s">
        <v>65</v>
      </c>
      <c r="J83" s="60" t="s">
        <v>65</v>
      </c>
      <c r="L83" s="55" t="s">
        <v>62</v>
      </c>
      <c r="M83" s="55" t="s">
        <v>62</v>
      </c>
      <c r="N83" s="78"/>
      <c r="O83" s="256"/>
    </row>
    <row r="84" spans="2:16" ht="20.25" customHeight="1" x14ac:dyDescent="0.3">
      <c r="B84" s="214"/>
      <c r="C84" s="13" t="s">
        <v>55</v>
      </c>
      <c r="D84" s="89">
        <v>46004</v>
      </c>
      <c r="E84" s="262"/>
      <c r="F84" s="262"/>
      <c r="G84" s="262"/>
      <c r="H84" s="262"/>
      <c r="I84" s="262"/>
      <c r="J84" s="262"/>
      <c r="K84" s="262"/>
      <c r="L84" s="262"/>
      <c r="M84" s="262"/>
      <c r="N84" s="263"/>
      <c r="O84" s="256"/>
    </row>
    <row r="85" spans="2:16" ht="20.25" customHeight="1" thickBot="1" x14ac:dyDescent="0.35">
      <c r="B85" s="214"/>
      <c r="C85" s="95" t="s">
        <v>57</v>
      </c>
      <c r="D85" s="96">
        <v>46005</v>
      </c>
      <c r="E85" s="262"/>
      <c r="F85" s="262"/>
      <c r="G85" s="262"/>
      <c r="H85" s="262"/>
      <c r="I85" s="262"/>
      <c r="J85" s="262"/>
      <c r="K85" s="262"/>
      <c r="L85" s="262"/>
      <c r="M85" s="262"/>
      <c r="N85" s="263"/>
      <c r="O85" s="256"/>
    </row>
    <row r="86" spans="2:16" ht="20.25" customHeight="1" x14ac:dyDescent="0.3">
      <c r="B86" s="214"/>
      <c r="C86" s="258" t="s">
        <v>66</v>
      </c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4"/>
      <c r="O86" s="256"/>
    </row>
    <row r="87" spans="2:16" ht="20.25" customHeight="1" thickBot="1" x14ac:dyDescent="0.35">
      <c r="B87" s="214"/>
      <c r="C87" s="259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6"/>
      <c r="O87" s="256"/>
    </row>
    <row r="88" spans="2:16" ht="20.25" customHeight="1" x14ac:dyDescent="0.3">
      <c r="B88" s="214"/>
      <c r="C88" s="23" t="s">
        <v>48</v>
      </c>
      <c r="D88" s="101">
        <v>46029</v>
      </c>
      <c r="E88" s="260" t="s">
        <v>49</v>
      </c>
      <c r="F88" s="177"/>
      <c r="G88" s="177"/>
      <c r="H88" s="177"/>
      <c r="I88" s="177"/>
      <c r="J88" s="177"/>
      <c r="K88" s="177"/>
      <c r="L88" s="177"/>
      <c r="M88" s="177"/>
      <c r="N88" s="178"/>
      <c r="O88" s="256"/>
    </row>
    <row r="89" spans="2:16" ht="20.25" customHeight="1" x14ac:dyDescent="0.3">
      <c r="B89" s="214"/>
      <c r="C89" s="7" t="s">
        <v>51</v>
      </c>
      <c r="D89" s="102">
        <v>46030</v>
      </c>
      <c r="E89" s="261"/>
      <c r="F89" s="179"/>
      <c r="G89" s="179"/>
      <c r="H89" s="179"/>
      <c r="I89" s="179"/>
      <c r="J89" s="179"/>
      <c r="K89" s="179"/>
      <c r="L89" s="179"/>
      <c r="M89" s="179"/>
      <c r="N89" s="180"/>
      <c r="O89" s="256"/>
    </row>
    <row r="90" spans="2:16" ht="20.25" customHeight="1" x14ac:dyDescent="0.3">
      <c r="B90" s="214"/>
      <c r="C90" s="7" t="s">
        <v>53</v>
      </c>
      <c r="D90" s="102">
        <v>46031</v>
      </c>
      <c r="E90" s="261"/>
      <c r="F90" s="179"/>
      <c r="G90" s="179"/>
      <c r="H90" s="179"/>
      <c r="I90" s="179"/>
      <c r="J90" s="179"/>
      <c r="K90" s="179"/>
      <c r="L90" s="179"/>
      <c r="M90" s="179"/>
      <c r="N90" s="180"/>
      <c r="O90" s="256"/>
    </row>
    <row r="91" spans="2:16" ht="20.25" customHeight="1" x14ac:dyDescent="0.3">
      <c r="B91" s="214"/>
      <c r="C91" s="21" t="s">
        <v>55</v>
      </c>
      <c r="D91" s="89">
        <v>46032</v>
      </c>
      <c r="E91" s="245"/>
      <c r="F91" s="245"/>
      <c r="G91" s="245"/>
      <c r="H91" s="245"/>
      <c r="I91" s="245"/>
      <c r="J91" s="245"/>
      <c r="K91" s="245"/>
      <c r="L91" s="245"/>
      <c r="M91" s="245"/>
      <c r="N91" s="246"/>
      <c r="O91" s="256"/>
    </row>
    <row r="92" spans="2:16" ht="20.25" customHeight="1" x14ac:dyDescent="0.3">
      <c r="B92" s="214"/>
      <c r="C92" s="21" t="s">
        <v>57</v>
      </c>
      <c r="D92" s="89">
        <v>46033</v>
      </c>
      <c r="E92" s="245"/>
      <c r="F92" s="245"/>
      <c r="G92" s="245"/>
      <c r="H92" s="245"/>
      <c r="I92" s="245"/>
      <c r="J92" s="245"/>
      <c r="K92" s="245"/>
      <c r="L92" s="245"/>
      <c r="M92" s="245"/>
      <c r="N92" s="246"/>
      <c r="O92" s="256"/>
    </row>
    <row r="93" spans="2:16" ht="20.25" customHeight="1" x14ac:dyDescent="0.3">
      <c r="B93" s="214"/>
      <c r="C93" s="7" t="s">
        <v>59</v>
      </c>
      <c r="D93" s="102">
        <v>46034</v>
      </c>
      <c r="E93" s="260" t="s">
        <v>49</v>
      </c>
      <c r="F93" s="177"/>
      <c r="G93" s="177"/>
      <c r="H93" s="177"/>
      <c r="I93" s="177"/>
      <c r="J93" s="177"/>
      <c r="K93" s="177"/>
      <c r="L93" s="177"/>
      <c r="M93" s="177"/>
      <c r="N93" s="178"/>
      <c r="O93" s="256"/>
    </row>
    <row r="94" spans="2:16" ht="20.25" customHeight="1" x14ac:dyDescent="0.3">
      <c r="B94" s="214"/>
      <c r="C94" s="7" t="s">
        <v>61</v>
      </c>
      <c r="D94" s="102">
        <v>46035</v>
      </c>
      <c r="E94" s="261"/>
      <c r="F94" s="179"/>
      <c r="G94" s="179"/>
      <c r="H94" s="179"/>
      <c r="I94" s="179"/>
      <c r="J94" s="179"/>
      <c r="K94" s="179"/>
      <c r="L94" s="179"/>
      <c r="M94" s="179"/>
      <c r="N94" s="180"/>
      <c r="O94" s="256"/>
    </row>
    <row r="95" spans="2:16" ht="20.25" customHeight="1" x14ac:dyDescent="0.3">
      <c r="B95" s="214"/>
      <c r="C95" s="7" t="s">
        <v>48</v>
      </c>
      <c r="D95" s="102">
        <v>46036</v>
      </c>
      <c r="E95" s="261"/>
      <c r="F95" s="179"/>
      <c r="G95" s="179"/>
      <c r="H95" s="179"/>
      <c r="I95" s="179"/>
      <c r="J95" s="179"/>
      <c r="K95" s="179"/>
      <c r="L95" s="179"/>
      <c r="M95" s="179"/>
      <c r="N95" s="180"/>
      <c r="O95" s="256"/>
    </row>
    <row r="96" spans="2:16" ht="20.25" customHeight="1" x14ac:dyDescent="0.3">
      <c r="B96" s="214"/>
      <c r="C96" s="7" t="s">
        <v>51</v>
      </c>
      <c r="D96" s="102">
        <v>46037</v>
      </c>
      <c r="E96" s="261"/>
      <c r="F96" s="179"/>
      <c r="G96" s="179"/>
      <c r="H96" s="179"/>
      <c r="I96" s="179"/>
      <c r="J96" s="179"/>
      <c r="K96" s="179"/>
      <c r="L96" s="179"/>
      <c r="M96" s="179"/>
      <c r="N96" s="180"/>
      <c r="O96" s="256"/>
    </row>
    <row r="97" spans="2:15" ht="20.25" customHeight="1" thickBot="1" x14ac:dyDescent="0.35">
      <c r="B97" s="214"/>
      <c r="C97" s="119" t="s">
        <v>53</v>
      </c>
      <c r="D97" s="103">
        <v>46038</v>
      </c>
      <c r="E97" s="261"/>
      <c r="F97" s="179"/>
      <c r="G97" s="179"/>
      <c r="H97" s="179"/>
      <c r="I97" s="179"/>
      <c r="J97" s="179"/>
      <c r="K97" s="179"/>
      <c r="L97" s="179"/>
      <c r="M97" s="179"/>
      <c r="N97" s="180"/>
      <c r="O97" s="256"/>
    </row>
    <row r="98" spans="2:15" ht="20.25" customHeight="1" x14ac:dyDescent="0.3">
      <c r="B98" s="252"/>
      <c r="C98" s="232" t="s">
        <v>67</v>
      </c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7"/>
      <c r="O98" s="210"/>
    </row>
    <row r="99" spans="2:15" ht="20.25" customHeight="1" thickBot="1" x14ac:dyDescent="0.35">
      <c r="B99" s="253"/>
      <c r="C99" s="218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20"/>
      <c r="O99" s="211"/>
    </row>
    <row r="100" spans="2:15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1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1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2:15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2:15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2:1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2:15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2:15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2:15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2:15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2:15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2:15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2:15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2:15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2:15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15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15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15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15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15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2:15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15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2:15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2:15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2:15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2:15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2:15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2:15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2:15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2:1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2:1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2:1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2:1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2:1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2:1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2:15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2:15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2:15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2:15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2:15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2:15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2:15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2:15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2:15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2:15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2:15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2:15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2:15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2:15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2:15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2:15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2:15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1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2:15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2:15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2:15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2:15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2:15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2:15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2:15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2:15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2:15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2:15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2:15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2:15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2:15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2:15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2:15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2:15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2:15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2:15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2:15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2:15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2:15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2:15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2:15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2:15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2:15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2:15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2:15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2:15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2:15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2:15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2:15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2:15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2:15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2:15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2:15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2:15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2:15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2:15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2:15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2:15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2:15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2:15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2:15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2:15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2:15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2:15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2:15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2:15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2:15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2:15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2:15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2:15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2:15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2:15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2:15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2:15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2:15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2:15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2:15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2:15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2:15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2:15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2:15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2:15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2:15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2:15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2:15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2:15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2:15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2:15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2:15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2:15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2:15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2:15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2:15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2:15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2:15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2:15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2:15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2:15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2:15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2:15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2:15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2:15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2:15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2:15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2:15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2:15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2:15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2:15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2:15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2:15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2:15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2:15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2:15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2:15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2:15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2:15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2:15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2:15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2:15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2:15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2:15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2:15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2:15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2:15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2:15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2:15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2:15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2:15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2:15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2:15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2:15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2:15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2:15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2:15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2:15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2:15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2:15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2:15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2:15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2:15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2:15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2:15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2:15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2:15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2:15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2:15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2:15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2:15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2:15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2:15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2:15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2:15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2:15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2:15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2:15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2:15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2:15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2:15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2:15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2:15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2:15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2:15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2:15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2:15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2:15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2:15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2:15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2:15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2:15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2:15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2:15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2:15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2:15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2:15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2:15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2:15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2:15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2:15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2:15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2:15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2:15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2:15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2:15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2:15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2:15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2:15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2:15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2:15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2:15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2:15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2:15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2:15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2:15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2:15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2:15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2:15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2:15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2:15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2:15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2:15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2:15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2:15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2:15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2:15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2:15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2:15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2:15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2:15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2:15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2:15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2:15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2:15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2:15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2:15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2:15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2:15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2:15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2:15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2:15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2:15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2:15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2:15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2:15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2:15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2:15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2:15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2:15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2:15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2:15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2:15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2:15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2:15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2:15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2:15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2:15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2:15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2:15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2:15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2:15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2:15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2:15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2:15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2:15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2:15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2:15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2:15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2:15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2:15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2:15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2:15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2:15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2:15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2:15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2:15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2:15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2:15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2:15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2:15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2:15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2:15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2:15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2:15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2:15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2:15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2:15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2:15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2:15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2:15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2:15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2:15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2:15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2:15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2:15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2:15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2:15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2:15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2:15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2:15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2:15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2:15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2:15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2:15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2:15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2:15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2:15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2:15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2:15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2:15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2:15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2:15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2:15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2:15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2:15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2:15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2:15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2:15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2:15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2:15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2:15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2:15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2:15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2:15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2:15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2:15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2:15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2:15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2:15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2:15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2:15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2:15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2:15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2:15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2:15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2:15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2:15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2:15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2:15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2:15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2:15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2:15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2:15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2:15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2:15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2:15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2:15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2:15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2:15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2:15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2:15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2:15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2:15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2:15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2:15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2:15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2:15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2:15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2:15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2:15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2:15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2:15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2:15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2:15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2:15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2:15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2:15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2:15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2:15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2:15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2:15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2:15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2:15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2:15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2:15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2:15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2:15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2:15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2:15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2:15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2:15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2:15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2:15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2:15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2:15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2:15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2:15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2:15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2:15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2:15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2:15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2:15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2:15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2:15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2:15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2:15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2:15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2:15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2:15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2:15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2:15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2:15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2:15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2:15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2:15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2:15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2:15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2:15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2:15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2:15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2:15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2:15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2:15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2:15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2:15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2:15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2:15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2:15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2:15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2:15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2:15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2:15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2:15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2:15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2:15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2:15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2:15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2:15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2:15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2:15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2:15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2:15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2:15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2:15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2:15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2:15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2:15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2:15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2:15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2:15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2:15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2:15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2:15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2:15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2:15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2:15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2:15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2:15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2:15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2:15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2:15" x14ac:dyDescent="0.3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8"/>
      <c r="N884" s="18"/>
      <c r="O884" s="18"/>
    </row>
  </sheetData>
  <mergeCells count="49">
    <mergeCell ref="E11:N13"/>
    <mergeCell ref="E23:N27"/>
    <mergeCell ref="E28:N28"/>
    <mergeCell ref="E35:N35"/>
    <mergeCell ref="E79:N79"/>
    <mergeCell ref="E78:N78"/>
    <mergeCell ref="E21:N21"/>
    <mergeCell ref="E37:N41"/>
    <mergeCell ref="E42:N42"/>
    <mergeCell ref="E49:N49"/>
    <mergeCell ref="C86:N87"/>
    <mergeCell ref="E93:N97"/>
    <mergeCell ref="E84:N84"/>
    <mergeCell ref="E14:N14"/>
    <mergeCell ref="E85:N85"/>
    <mergeCell ref="E92:N92"/>
    <mergeCell ref="E88:N90"/>
    <mergeCell ref="O10:O99"/>
    <mergeCell ref="E15:N15"/>
    <mergeCell ref="E22:N22"/>
    <mergeCell ref="E29:N29"/>
    <mergeCell ref="E36:N36"/>
    <mergeCell ref="E57:N57"/>
    <mergeCell ref="E64:N64"/>
    <mergeCell ref="E71:N71"/>
    <mergeCell ref="E56:N56"/>
    <mergeCell ref="E63:N63"/>
    <mergeCell ref="E65:N69"/>
    <mergeCell ref="E70:N70"/>
    <mergeCell ref="E51:N55"/>
    <mergeCell ref="E50:N50"/>
    <mergeCell ref="E43:N43"/>
    <mergeCell ref="E77:N77"/>
    <mergeCell ref="C98:N99"/>
    <mergeCell ref="B2:O2"/>
    <mergeCell ref="B3:O3"/>
    <mergeCell ref="B4:O4"/>
    <mergeCell ref="B5:O5"/>
    <mergeCell ref="E6:H6"/>
    <mergeCell ref="I6:J6"/>
    <mergeCell ref="K6:M6"/>
    <mergeCell ref="N6:N7"/>
    <mergeCell ref="O6:O8"/>
    <mergeCell ref="C6:D7"/>
    <mergeCell ref="C8:D8"/>
    <mergeCell ref="E91:N91"/>
    <mergeCell ref="B9:O9"/>
    <mergeCell ref="B10:B99"/>
    <mergeCell ref="C10:D10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2318-EF06-BB43-AD12-9866FD025DCD}">
  <sheetPr>
    <tabColor rgb="FF92D050"/>
    <pageSetUpPr fitToPage="1"/>
  </sheetPr>
  <dimension ref="B1:T935"/>
  <sheetViews>
    <sheetView zoomScale="85" zoomScaleNormal="85" zoomScaleSheetLayoutView="85" workbookViewId="0"/>
  </sheetViews>
  <sheetFormatPr defaultColWidth="8.81640625" defaultRowHeight="14" x14ac:dyDescent="0.3"/>
  <cols>
    <col min="1" max="1" width="8.81640625" style="2"/>
    <col min="2" max="12" width="20.453125" style="15" customWidth="1"/>
    <col min="13" max="15" width="20.453125" style="19" customWidth="1"/>
    <col min="16" max="17" width="8.81640625" style="2"/>
    <col min="18" max="18" width="24.1796875" style="2" customWidth="1"/>
    <col min="19" max="16384" width="8.81640625" style="2"/>
  </cols>
  <sheetData>
    <row r="1" spans="2:20" ht="14.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20" ht="20.25" customHeight="1" x14ac:dyDescent="0.3">
      <c r="B2" s="183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33"/>
    </row>
    <row r="3" spans="2:20" ht="20.25" customHeight="1" x14ac:dyDescent="0.3">
      <c r="B3" s="186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34"/>
    </row>
    <row r="4" spans="2:20" ht="20.25" customHeight="1" thickBot="1" x14ac:dyDescent="0.35">
      <c r="B4" s="189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</row>
    <row r="5" spans="2:20" ht="40" customHeight="1" thickBot="1" x14ac:dyDescent="0.35">
      <c r="B5" s="235" t="s">
        <v>76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/>
    </row>
    <row r="6" spans="2:20" ht="40" customHeight="1" x14ac:dyDescent="0.3">
      <c r="B6" s="39" t="s">
        <v>4</v>
      </c>
      <c r="C6" s="239" t="s">
        <v>5</v>
      </c>
      <c r="D6" s="266"/>
      <c r="E6" s="195" t="s">
        <v>6</v>
      </c>
      <c r="F6" s="195"/>
      <c r="G6" s="195"/>
      <c r="H6" s="195"/>
      <c r="I6" s="196" t="s">
        <v>7</v>
      </c>
      <c r="J6" s="196"/>
      <c r="K6" s="197" t="s">
        <v>8</v>
      </c>
      <c r="L6" s="197"/>
      <c r="M6" s="197"/>
      <c r="N6" s="198" t="s">
        <v>9</v>
      </c>
      <c r="O6" s="200" t="s">
        <v>10</v>
      </c>
    </row>
    <row r="7" spans="2:20" ht="40" customHeight="1" x14ac:dyDescent="0.3">
      <c r="B7" s="40" t="s">
        <v>11</v>
      </c>
      <c r="C7" s="241"/>
      <c r="D7" s="267"/>
      <c r="E7" s="41" t="s">
        <v>12</v>
      </c>
      <c r="F7" s="42" t="s">
        <v>13</v>
      </c>
      <c r="G7" s="12" t="s">
        <v>14</v>
      </c>
      <c r="H7" s="43" t="s">
        <v>15</v>
      </c>
      <c r="I7" s="44" t="s">
        <v>16</v>
      </c>
      <c r="J7" s="45" t="s">
        <v>17</v>
      </c>
      <c r="K7" s="46" t="s">
        <v>18</v>
      </c>
      <c r="L7" s="11" t="s">
        <v>19</v>
      </c>
      <c r="M7" s="47" t="s">
        <v>20</v>
      </c>
      <c r="N7" s="199"/>
      <c r="O7" s="201"/>
    </row>
    <row r="8" spans="2:20" ht="40" customHeight="1" thickBot="1" x14ac:dyDescent="0.35">
      <c r="B8" s="48" t="s">
        <v>21</v>
      </c>
      <c r="C8" s="268" t="s">
        <v>22</v>
      </c>
      <c r="D8" s="269"/>
      <c r="E8" s="22" t="s">
        <v>77</v>
      </c>
      <c r="F8" s="22" t="s">
        <v>24</v>
      </c>
      <c r="G8" s="22" t="s">
        <v>25</v>
      </c>
      <c r="H8" s="22" t="s">
        <v>78</v>
      </c>
      <c r="I8" s="22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84</v>
      </c>
      <c r="O8" s="202"/>
    </row>
    <row r="9" spans="2:20" ht="40" customHeight="1" thickBot="1" x14ac:dyDescent="0.35">
      <c r="B9" s="247" t="s">
        <v>85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70"/>
      <c r="R9" s="90"/>
      <c r="S9" s="91" t="s">
        <v>34</v>
      </c>
      <c r="T9" s="91" t="s">
        <v>35</v>
      </c>
    </row>
    <row r="10" spans="2:20" ht="20.25" customHeight="1" thickBot="1" x14ac:dyDescent="0.35">
      <c r="B10" s="209"/>
      <c r="C10" s="254" t="s">
        <v>36</v>
      </c>
      <c r="D10" s="255"/>
      <c r="E10" s="124" t="s">
        <v>37</v>
      </c>
      <c r="F10" s="4" t="s">
        <v>38</v>
      </c>
      <c r="G10" s="4" t="s">
        <v>39</v>
      </c>
      <c r="H10" s="4" t="s">
        <v>40</v>
      </c>
      <c r="I10" s="4" t="s">
        <v>41</v>
      </c>
      <c r="J10" s="4" t="s">
        <v>42</v>
      </c>
      <c r="K10" s="4" t="s">
        <v>43</v>
      </c>
      <c r="L10" s="5" t="s">
        <v>44</v>
      </c>
      <c r="M10" s="6" t="s">
        <v>45</v>
      </c>
      <c r="N10" s="6" t="s">
        <v>46</v>
      </c>
      <c r="O10" s="209"/>
      <c r="P10" s="30"/>
      <c r="Q10" s="30"/>
      <c r="R10" s="111" t="s">
        <v>47</v>
      </c>
      <c r="S10" s="98">
        <v>42</v>
      </c>
      <c r="T10" s="98">
        <f>COUNTIF($B$11:$O$100,"Diagn. Per Imm. E Rad.")</f>
        <v>42</v>
      </c>
    </row>
    <row r="11" spans="2:20" ht="20.25" customHeight="1" x14ac:dyDescent="0.3">
      <c r="B11" s="271"/>
      <c r="C11" s="86" t="s">
        <v>48</v>
      </c>
      <c r="D11" s="127">
        <v>45931</v>
      </c>
      <c r="E11" s="80" t="s">
        <v>52</v>
      </c>
      <c r="F11" s="80" t="s">
        <v>52</v>
      </c>
      <c r="G11" s="80" t="s">
        <v>52</v>
      </c>
      <c r="H11" s="128" t="s">
        <v>47</v>
      </c>
      <c r="I11" s="128" t="s">
        <v>47</v>
      </c>
      <c r="J11" s="128" t="s">
        <v>47</v>
      </c>
      <c r="K11" s="129"/>
      <c r="L11" s="130" t="s">
        <v>64</v>
      </c>
      <c r="M11" s="130" t="s">
        <v>64</v>
      </c>
      <c r="N11" s="131"/>
      <c r="O11" s="256"/>
      <c r="P11" s="30"/>
      <c r="Q11" s="30"/>
      <c r="R11" s="112" t="s">
        <v>50</v>
      </c>
      <c r="S11" s="98">
        <v>14</v>
      </c>
      <c r="T11" s="98">
        <f>COUNTIF($B$11:$O$100,"Mal. App. Locomotore")</f>
        <v>14</v>
      </c>
    </row>
    <row r="12" spans="2:20" ht="20.25" customHeight="1" x14ac:dyDescent="0.3">
      <c r="B12" s="271"/>
      <c r="C12" s="85" t="s">
        <v>51</v>
      </c>
      <c r="D12" s="125">
        <v>45932</v>
      </c>
      <c r="E12" s="51" t="s">
        <v>52</v>
      </c>
      <c r="F12" s="51" t="s">
        <v>52</v>
      </c>
      <c r="G12" s="51" t="s">
        <v>52</v>
      </c>
      <c r="H12" s="52" t="s">
        <v>47</v>
      </c>
      <c r="I12" s="52" t="s">
        <v>47</v>
      </c>
      <c r="J12" s="52" t="s">
        <v>47</v>
      </c>
      <c r="L12" s="61" t="s">
        <v>64</v>
      </c>
      <c r="M12" s="61" t="s">
        <v>64</v>
      </c>
      <c r="N12" s="29"/>
      <c r="O12" s="256"/>
      <c r="P12" s="30"/>
      <c r="Q12" s="30"/>
      <c r="R12" s="113" t="s">
        <v>52</v>
      </c>
      <c r="S12" s="98">
        <v>14</v>
      </c>
      <c r="T12" s="98">
        <f>COUNTIF($B$11:$O$100,"Fisiatria")</f>
        <v>14</v>
      </c>
    </row>
    <row r="13" spans="2:20" ht="20.25" customHeight="1" x14ac:dyDescent="0.3">
      <c r="B13" s="271"/>
      <c r="C13" s="85" t="s">
        <v>53</v>
      </c>
      <c r="D13" s="125">
        <v>45933</v>
      </c>
      <c r="E13" s="51" t="s">
        <v>52</v>
      </c>
      <c r="F13" s="51" t="s">
        <v>52</v>
      </c>
      <c r="G13" s="51" t="s">
        <v>52</v>
      </c>
      <c r="H13" s="52" t="s">
        <v>47</v>
      </c>
      <c r="I13" s="52" t="s">
        <v>47</v>
      </c>
      <c r="J13" s="52" t="s">
        <v>47</v>
      </c>
      <c r="L13" s="61" t="s">
        <v>64</v>
      </c>
      <c r="M13" s="61" t="s">
        <v>64</v>
      </c>
      <c r="N13" s="29"/>
      <c r="O13" s="256"/>
      <c r="P13" s="30"/>
      <c r="Q13" s="30"/>
      <c r="R13" s="94" t="s">
        <v>54</v>
      </c>
      <c r="S13" s="98">
        <v>7</v>
      </c>
      <c r="T13" s="98">
        <f>COUNTIF($B$11:$O$100,"Chir. Maxillo-Facc.")</f>
        <v>7</v>
      </c>
    </row>
    <row r="14" spans="2:20" ht="20.25" customHeight="1" x14ac:dyDescent="0.3">
      <c r="B14" s="271"/>
      <c r="C14" s="13" t="s">
        <v>55</v>
      </c>
      <c r="D14" s="126">
        <v>45934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6"/>
      <c r="O14" s="256"/>
      <c r="P14" s="30"/>
      <c r="Q14" s="30"/>
      <c r="R14" s="114" t="s">
        <v>56</v>
      </c>
      <c r="S14" s="98">
        <v>7</v>
      </c>
      <c r="T14" s="98">
        <f>COUNTIF($B$11:$O$100,"Chir. Plastica")</f>
        <v>7</v>
      </c>
    </row>
    <row r="15" spans="2:20" ht="20.25" customHeight="1" x14ac:dyDescent="0.3">
      <c r="B15" s="271"/>
      <c r="C15" s="13" t="s">
        <v>57</v>
      </c>
      <c r="D15" s="126">
        <v>45935</v>
      </c>
      <c r="E15" s="245"/>
      <c r="F15" s="245"/>
      <c r="G15" s="245"/>
      <c r="H15" s="245"/>
      <c r="I15" s="245"/>
      <c r="J15" s="245"/>
      <c r="K15" s="245"/>
      <c r="L15" s="245"/>
      <c r="M15" s="245"/>
      <c r="N15" s="246"/>
      <c r="O15" s="256"/>
      <c r="P15" s="30"/>
      <c r="Q15" s="30"/>
      <c r="R15" s="115" t="s">
        <v>58</v>
      </c>
      <c r="S15" s="98">
        <v>14</v>
      </c>
      <c r="T15" s="98">
        <f>COUNTIF($B$11:$O$100,"Farmacologia")</f>
        <v>14</v>
      </c>
    </row>
    <row r="16" spans="2:20" ht="20.25" customHeight="1" x14ac:dyDescent="0.3">
      <c r="B16" s="271"/>
      <c r="C16" s="85" t="s">
        <v>59</v>
      </c>
      <c r="D16" s="125">
        <v>45936</v>
      </c>
      <c r="E16" s="264" t="s">
        <v>49</v>
      </c>
      <c r="F16" s="264"/>
      <c r="G16" s="264"/>
      <c r="H16" s="264"/>
      <c r="I16" s="264"/>
      <c r="J16" s="264"/>
      <c r="K16" s="264"/>
      <c r="L16" s="264"/>
      <c r="M16" s="264"/>
      <c r="N16" s="265"/>
      <c r="O16" s="256"/>
      <c r="P16" s="30"/>
      <c r="Q16" s="30"/>
      <c r="R16" s="99" t="s">
        <v>60</v>
      </c>
      <c r="S16" s="98">
        <v>14</v>
      </c>
      <c r="T16" s="98">
        <f>COUNTIF($B$11:$O$100,"Med. Interna")</f>
        <v>14</v>
      </c>
    </row>
    <row r="17" spans="2:20" ht="20.25" customHeight="1" x14ac:dyDescent="0.3">
      <c r="B17" s="271"/>
      <c r="C17" s="85" t="s">
        <v>61</v>
      </c>
      <c r="D17" s="125">
        <v>45937</v>
      </c>
      <c r="E17" s="264"/>
      <c r="F17" s="264"/>
      <c r="G17" s="264"/>
      <c r="H17" s="264"/>
      <c r="I17" s="264"/>
      <c r="J17" s="264"/>
      <c r="K17" s="264"/>
      <c r="L17" s="264"/>
      <c r="M17" s="264"/>
      <c r="N17" s="265"/>
      <c r="O17" s="256"/>
      <c r="P17" s="30"/>
      <c r="Q17" s="30"/>
      <c r="R17" s="100" t="s">
        <v>62</v>
      </c>
      <c r="S17" s="98">
        <v>49</v>
      </c>
      <c r="T17" s="98">
        <f>COUNTIF($B$11:$O$100,"Igiene")</f>
        <v>49</v>
      </c>
    </row>
    <row r="18" spans="2:20" ht="20.25" customHeight="1" x14ac:dyDescent="0.3">
      <c r="B18" s="271"/>
      <c r="C18" s="85" t="s">
        <v>48</v>
      </c>
      <c r="D18" s="125">
        <v>45938</v>
      </c>
      <c r="E18" s="264"/>
      <c r="F18" s="264"/>
      <c r="G18" s="264"/>
      <c r="H18" s="264"/>
      <c r="I18" s="264"/>
      <c r="J18" s="264"/>
      <c r="K18" s="264"/>
      <c r="L18" s="264"/>
      <c r="M18" s="264"/>
      <c r="N18" s="265"/>
      <c r="O18" s="256"/>
      <c r="P18" s="30"/>
      <c r="Q18" s="30"/>
      <c r="R18" s="117" t="s">
        <v>63</v>
      </c>
      <c r="S18" s="98">
        <v>14</v>
      </c>
      <c r="T18" s="98">
        <f>COUNTIF($B$11:$O$100,"Med. del Lavoro")</f>
        <v>14</v>
      </c>
    </row>
    <row r="19" spans="2:20" ht="20.25" customHeight="1" x14ac:dyDescent="0.3">
      <c r="B19" s="271"/>
      <c r="C19" s="85" t="s">
        <v>51</v>
      </c>
      <c r="D19" s="125">
        <v>45939</v>
      </c>
      <c r="E19" s="264"/>
      <c r="F19" s="264"/>
      <c r="G19" s="264"/>
      <c r="H19" s="264"/>
      <c r="I19" s="264"/>
      <c r="J19" s="264"/>
      <c r="K19" s="264"/>
      <c r="L19" s="264"/>
      <c r="M19" s="264"/>
      <c r="N19" s="265"/>
      <c r="O19" s="256"/>
      <c r="P19" s="30"/>
      <c r="Q19" s="30"/>
      <c r="R19" s="61" t="s">
        <v>64</v>
      </c>
      <c r="S19" s="98">
        <v>21</v>
      </c>
      <c r="T19" s="98">
        <f>COUNTIF($B$11:$O$100,"Med. Legale")</f>
        <v>21</v>
      </c>
    </row>
    <row r="20" spans="2:20" ht="20.25" customHeight="1" x14ac:dyDescent="0.3">
      <c r="B20" s="271"/>
      <c r="C20" s="85" t="s">
        <v>53</v>
      </c>
      <c r="D20" s="125">
        <v>45940</v>
      </c>
      <c r="E20" s="264"/>
      <c r="F20" s="264"/>
      <c r="G20" s="264"/>
      <c r="H20" s="264"/>
      <c r="I20" s="264"/>
      <c r="J20" s="264"/>
      <c r="K20" s="264"/>
      <c r="L20" s="264"/>
      <c r="M20" s="264"/>
      <c r="N20" s="265"/>
      <c r="O20" s="256"/>
      <c r="P20" s="30"/>
      <c r="Q20" s="30"/>
      <c r="R20" s="118" t="s">
        <v>65</v>
      </c>
      <c r="S20" s="98">
        <v>35</v>
      </c>
      <c r="T20" s="98">
        <f>COUNTIF($B$11:$O$100,"Anatomia Patol.")</f>
        <v>35</v>
      </c>
    </row>
    <row r="21" spans="2:20" ht="20.25" customHeight="1" x14ac:dyDescent="0.3">
      <c r="B21" s="271"/>
      <c r="C21" s="13" t="s">
        <v>55</v>
      </c>
      <c r="D21" s="126">
        <v>45941</v>
      </c>
      <c r="E21" s="245"/>
      <c r="F21" s="245"/>
      <c r="G21" s="245"/>
      <c r="H21" s="245"/>
      <c r="I21" s="245"/>
      <c r="J21" s="245"/>
      <c r="K21" s="245"/>
      <c r="L21" s="245"/>
      <c r="M21" s="245"/>
      <c r="N21" s="246"/>
      <c r="O21" s="256"/>
      <c r="P21" s="30"/>
      <c r="Q21" s="30"/>
      <c r="R21" s="30"/>
      <c r="S21" s="30"/>
    </row>
    <row r="22" spans="2:20" ht="20.25" customHeight="1" x14ac:dyDescent="0.3">
      <c r="B22" s="271"/>
      <c r="C22" s="13" t="s">
        <v>57</v>
      </c>
      <c r="D22" s="126">
        <v>45942</v>
      </c>
      <c r="E22" s="245"/>
      <c r="F22" s="245"/>
      <c r="G22" s="245"/>
      <c r="H22" s="245"/>
      <c r="I22" s="245"/>
      <c r="J22" s="245"/>
      <c r="K22" s="245"/>
      <c r="L22" s="245"/>
      <c r="M22" s="245"/>
      <c r="N22" s="246"/>
      <c r="O22" s="256"/>
      <c r="P22" s="30"/>
      <c r="Q22" s="30"/>
      <c r="R22" s="30"/>
      <c r="S22" s="30"/>
    </row>
    <row r="23" spans="2:20" ht="20.25" customHeight="1" x14ac:dyDescent="0.3">
      <c r="B23" s="271"/>
      <c r="C23" s="85" t="s">
        <v>59</v>
      </c>
      <c r="D23" s="125">
        <v>45943</v>
      </c>
      <c r="E23" s="51" t="s">
        <v>52</v>
      </c>
      <c r="F23" s="51" t="s">
        <v>52</v>
      </c>
      <c r="G23" s="51" t="s">
        <v>52</v>
      </c>
      <c r="H23" s="52" t="s">
        <v>47</v>
      </c>
      <c r="I23" s="52" t="s">
        <v>47</v>
      </c>
      <c r="K23" s="61" t="s">
        <v>64</v>
      </c>
      <c r="L23" s="61" t="s">
        <v>64</v>
      </c>
      <c r="M23" s="61" t="s">
        <v>64</v>
      </c>
      <c r="N23" s="34"/>
      <c r="O23" s="256"/>
      <c r="P23" s="30"/>
      <c r="Q23" s="30"/>
      <c r="R23" s="30"/>
      <c r="S23" s="30"/>
    </row>
    <row r="24" spans="2:20" ht="20.25" customHeight="1" x14ac:dyDescent="0.3">
      <c r="B24" s="271"/>
      <c r="C24" s="85" t="s">
        <v>61</v>
      </c>
      <c r="D24" s="125">
        <v>45944</v>
      </c>
      <c r="E24" s="51" t="s">
        <v>52</v>
      </c>
      <c r="F24" s="51" t="s">
        <v>52</v>
      </c>
      <c r="G24" s="52" t="s">
        <v>47</v>
      </c>
      <c r="H24" s="52" t="s">
        <v>47</v>
      </c>
      <c r="I24" s="52" t="s">
        <v>47</v>
      </c>
      <c r="K24" s="31"/>
      <c r="L24" s="61" t="s">
        <v>64</v>
      </c>
      <c r="M24" s="61" t="s">
        <v>64</v>
      </c>
      <c r="N24" s="34"/>
      <c r="O24" s="256"/>
      <c r="P24" s="30"/>
      <c r="Q24" s="30"/>
      <c r="R24" s="30"/>
      <c r="S24" s="30"/>
    </row>
    <row r="25" spans="2:20" ht="20.25" customHeight="1" x14ac:dyDescent="0.3">
      <c r="B25" s="271"/>
      <c r="C25" s="85" t="s">
        <v>48</v>
      </c>
      <c r="D25" s="125">
        <v>45945</v>
      </c>
      <c r="E25" s="55" t="s">
        <v>62</v>
      </c>
      <c r="F25" s="55" t="s">
        <v>62</v>
      </c>
      <c r="G25" s="55" t="s">
        <v>62</v>
      </c>
      <c r="H25" s="52" t="s">
        <v>47</v>
      </c>
      <c r="I25" s="52" t="s">
        <v>47</v>
      </c>
      <c r="J25" s="52" t="s">
        <v>47</v>
      </c>
      <c r="K25" s="31"/>
      <c r="L25" s="61" t="s">
        <v>64</v>
      </c>
      <c r="M25" s="61" t="s">
        <v>64</v>
      </c>
      <c r="N25" s="34"/>
      <c r="O25" s="256"/>
      <c r="P25" s="30"/>
      <c r="Q25" s="30"/>
      <c r="R25" s="30"/>
      <c r="S25" s="30"/>
    </row>
    <row r="26" spans="2:20" ht="20.25" customHeight="1" x14ac:dyDescent="0.3">
      <c r="B26" s="271"/>
      <c r="C26" s="85" t="s">
        <v>51</v>
      </c>
      <c r="D26" s="125">
        <v>45946</v>
      </c>
      <c r="E26" s="55" t="s">
        <v>62</v>
      </c>
      <c r="F26" s="55" t="s">
        <v>62</v>
      </c>
      <c r="G26" s="55" t="s">
        <v>62</v>
      </c>
      <c r="H26" s="52" t="s">
        <v>47</v>
      </c>
      <c r="I26" s="52" t="s">
        <v>47</v>
      </c>
      <c r="J26" s="52" t="s">
        <v>47</v>
      </c>
      <c r="L26" s="61" t="s">
        <v>64</v>
      </c>
      <c r="M26" s="61" t="s">
        <v>64</v>
      </c>
      <c r="N26" s="34"/>
      <c r="O26" s="256"/>
      <c r="P26" s="30"/>
      <c r="Q26" s="30"/>
      <c r="R26" s="30"/>
      <c r="S26" s="30"/>
    </row>
    <row r="27" spans="2:20" ht="20.25" customHeight="1" x14ac:dyDescent="0.3">
      <c r="B27" s="271"/>
      <c r="C27" s="85" t="s">
        <v>53</v>
      </c>
      <c r="D27" s="125">
        <v>45947</v>
      </c>
      <c r="E27" s="55" t="s">
        <v>62</v>
      </c>
      <c r="F27" s="55" t="s">
        <v>62</v>
      </c>
      <c r="G27" s="55" t="s">
        <v>62</v>
      </c>
      <c r="H27" s="52" t="s">
        <v>47</v>
      </c>
      <c r="I27" s="52" t="s">
        <v>47</v>
      </c>
      <c r="J27" s="52" t="s">
        <v>47</v>
      </c>
      <c r="L27" s="61" t="s">
        <v>64</v>
      </c>
      <c r="M27" s="61" t="s">
        <v>64</v>
      </c>
      <c r="N27" s="34"/>
      <c r="O27" s="256"/>
      <c r="P27" s="30"/>
      <c r="Q27" s="30"/>
      <c r="R27" s="30"/>
      <c r="S27" s="30"/>
    </row>
    <row r="28" spans="2:20" ht="20.25" customHeight="1" x14ac:dyDescent="0.3">
      <c r="B28" s="271"/>
      <c r="C28" s="13" t="s">
        <v>55</v>
      </c>
      <c r="D28" s="126">
        <v>45948</v>
      </c>
      <c r="E28" s="245"/>
      <c r="F28" s="245"/>
      <c r="G28" s="245"/>
      <c r="H28" s="245"/>
      <c r="I28" s="245"/>
      <c r="J28" s="245"/>
      <c r="K28" s="245"/>
      <c r="L28" s="245"/>
      <c r="M28" s="245"/>
      <c r="N28" s="246"/>
      <c r="O28" s="256"/>
      <c r="P28" s="30"/>
      <c r="Q28" s="30"/>
      <c r="R28" s="30"/>
      <c r="S28" s="30"/>
    </row>
    <row r="29" spans="2:20" ht="20.25" customHeight="1" x14ac:dyDescent="0.3">
      <c r="B29" s="271"/>
      <c r="C29" s="13" t="s">
        <v>57</v>
      </c>
      <c r="D29" s="126">
        <v>45949</v>
      </c>
      <c r="E29" s="245"/>
      <c r="F29" s="245"/>
      <c r="G29" s="245"/>
      <c r="H29" s="245"/>
      <c r="I29" s="245"/>
      <c r="J29" s="245"/>
      <c r="K29" s="245"/>
      <c r="L29" s="245"/>
      <c r="M29" s="245"/>
      <c r="N29" s="246"/>
      <c r="O29" s="256"/>
      <c r="P29" s="30"/>
      <c r="Q29" s="30"/>
      <c r="R29" s="30"/>
      <c r="S29" s="30"/>
    </row>
    <row r="30" spans="2:20" ht="20.25" customHeight="1" x14ac:dyDescent="0.3">
      <c r="B30" s="271"/>
      <c r="C30" s="85" t="s">
        <v>59</v>
      </c>
      <c r="D30" s="125">
        <v>45950</v>
      </c>
      <c r="E30" s="264" t="s">
        <v>49</v>
      </c>
      <c r="F30" s="264"/>
      <c r="G30" s="264"/>
      <c r="H30" s="264"/>
      <c r="I30" s="264"/>
      <c r="J30" s="264"/>
      <c r="K30" s="264"/>
      <c r="L30" s="264"/>
      <c r="M30" s="264"/>
      <c r="N30" s="265"/>
      <c r="O30" s="256"/>
      <c r="P30" s="30"/>
      <c r="Q30" s="30"/>
      <c r="R30" s="30"/>
      <c r="S30" s="30"/>
    </row>
    <row r="31" spans="2:20" ht="20.25" customHeight="1" x14ac:dyDescent="0.3">
      <c r="B31" s="271"/>
      <c r="C31" s="85" t="s">
        <v>61</v>
      </c>
      <c r="D31" s="125">
        <v>45951</v>
      </c>
      <c r="E31" s="264"/>
      <c r="F31" s="264"/>
      <c r="G31" s="264"/>
      <c r="H31" s="264"/>
      <c r="I31" s="264"/>
      <c r="J31" s="264"/>
      <c r="K31" s="264"/>
      <c r="L31" s="264"/>
      <c r="M31" s="264"/>
      <c r="N31" s="265"/>
      <c r="O31" s="256"/>
      <c r="P31" s="30"/>
      <c r="Q31" s="30"/>
      <c r="R31" s="30"/>
      <c r="S31" s="30"/>
    </row>
    <row r="32" spans="2:20" ht="20.25" customHeight="1" x14ac:dyDescent="0.3">
      <c r="B32" s="271"/>
      <c r="C32" s="85" t="s">
        <v>48</v>
      </c>
      <c r="D32" s="125">
        <v>45952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5"/>
      <c r="O32" s="256"/>
      <c r="P32" s="30"/>
      <c r="Q32" s="30"/>
      <c r="R32" s="30"/>
      <c r="S32" s="30"/>
    </row>
    <row r="33" spans="2:19" ht="20.25" customHeight="1" x14ac:dyDescent="0.3">
      <c r="B33" s="271"/>
      <c r="C33" s="85" t="s">
        <v>51</v>
      </c>
      <c r="D33" s="125">
        <v>45953</v>
      </c>
      <c r="E33" s="264"/>
      <c r="F33" s="264"/>
      <c r="G33" s="264"/>
      <c r="H33" s="264"/>
      <c r="I33" s="264"/>
      <c r="J33" s="264"/>
      <c r="K33" s="264"/>
      <c r="L33" s="264"/>
      <c r="M33" s="264"/>
      <c r="N33" s="265"/>
      <c r="O33" s="256"/>
      <c r="P33" s="30"/>
      <c r="Q33" s="30"/>
      <c r="R33" s="30"/>
      <c r="S33" s="30"/>
    </row>
    <row r="34" spans="2:19" ht="20.25" customHeight="1" x14ac:dyDescent="0.3">
      <c r="B34" s="271"/>
      <c r="C34" s="85" t="s">
        <v>53</v>
      </c>
      <c r="D34" s="125">
        <v>45954</v>
      </c>
      <c r="E34" s="264"/>
      <c r="F34" s="264"/>
      <c r="G34" s="264"/>
      <c r="H34" s="264"/>
      <c r="I34" s="264"/>
      <c r="J34" s="264"/>
      <c r="K34" s="264"/>
      <c r="L34" s="264"/>
      <c r="M34" s="264"/>
      <c r="N34" s="265"/>
      <c r="O34" s="256"/>
      <c r="P34" s="30"/>
      <c r="Q34" s="30"/>
      <c r="R34" s="30"/>
      <c r="S34" s="30"/>
    </row>
    <row r="35" spans="2:19" ht="20.25" customHeight="1" x14ac:dyDescent="0.3">
      <c r="B35" s="271"/>
      <c r="C35" s="13" t="s">
        <v>55</v>
      </c>
      <c r="D35" s="126">
        <v>45955</v>
      </c>
      <c r="E35" s="272"/>
      <c r="F35" s="272"/>
      <c r="G35" s="272"/>
      <c r="H35" s="272"/>
      <c r="I35" s="272"/>
      <c r="J35" s="272"/>
      <c r="K35" s="272"/>
      <c r="L35" s="272"/>
      <c r="M35" s="272"/>
      <c r="N35" s="273"/>
      <c r="O35" s="256"/>
      <c r="P35" s="30"/>
      <c r="Q35" s="30"/>
      <c r="R35" s="30"/>
      <c r="S35" s="30"/>
    </row>
    <row r="36" spans="2:19" ht="20.25" customHeight="1" x14ac:dyDescent="0.3">
      <c r="B36" s="271"/>
      <c r="C36" s="13" t="s">
        <v>57</v>
      </c>
      <c r="D36" s="126">
        <v>45956</v>
      </c>
      <c r="E36" s="272"/>
      <c r="F36" s="272"/>
      <c r="G36" s="272"/>
      <c r="H36" s="272"/>
      <c r="I36" s="272"/>
      <c r="J36" s="272"/>
      <c r="K36" s="272"/>
      <c r="L36" s="272"/>
      <c r="M36" s="272"/>
      <c r="N36" s="273"/>
      <c r="O36" s="256"/>
      <c r="P36" s="30"/>
      <c r="Q36" s="30"/>
      <c r="R36" s="30"/>
      <c r="S36" s="30"/>
    </row>
    <row r="37" spans="2:19" ht="20.25" customHeight="1" x14ac:dyDescent="0.3">
      <c r="B37" s="271"/>
      <c r="C37" s="85" t="s">
        <v>59</v>
      </c>
      <c r="D37" s="125">
        <v>45957</v>
      </c>
      <c r="E37" s="55" t="s">
        <v>62</v>
      </c>
      <c r="F37" s="55" t="s">
        <v>62</v>
      </c>
      <c r="G37" s="55" t="s">
        <v>62</v>
      </c>
      <c r="H37" s="52" t="s">
        <v>47</v>
      </c>
      <c r="I37" s="52" t="s">
        <v>47</v>
      </c>
      <c r="J37" s="52" t="s">
        <v>47</v>
      </c>
      <c r="L37" s="61" t="s">
        <v>64</v>
      </c>
      <c r="M37" s="61" t="s">
        <v>64</v>
      </c>
      <c r="N37" s="121"/>
      <c r="O37" s="256"/>
      <c r="P37" s="30"/>
      <c r="Q37" s="30"/>
      <c r="R37" s="30"/>
      <c r="S37" s="30"/>
    </row>
    <row r="38" spans="2:19" ht="20.25" customHeight="1" x14ac:dyDescent="0.3">
      <c r="B38" s="271"/>
      <c r="C38" s="85" t="s">
        <v>61</v>
      </c>
      <c r="D38" s="125">
        <v>45958</v>
      </c>
      <c r="E38" s="55" t="s">
        <v>62</v>
      </c>
      <c r="F38" s="55" t="s">
        <v>62</v>
      </c>
      <c r="G38" s="55" t="s">
        <v>62</v>
      </c>
      <c r="H38" s="52" t="s">
        <v>47</v>
      </c>
      <c r="I38" s="52" t="s">
        <v>47</v>
      </c>
      <c r="J38" s="52" t="s">
        <v>47</v>
      </c>
      <c r="K38" s="28"/>
      <c r="L38" s="61" t="s">
        <v>64</v>
      </c>
      <c r="M38" s="61" t="s">
        <v>64</v>
      </c>
      <c r="N38" s="34"/>
      <c r="O38" s="256"/>
      <c r="P38" s="30"/>
      <c r="Q38" s="30"/>
      <c r="R38" s="30"/>
      <c r="S38" s="30"/>
    </row>
    <row r="39" spans="2:19" ht="20.25" customHeight="1" x14ac:dyDescent="0.3">
      <c r="B39" s="271"/>
      <c r="C39" s="85" t="s">
        <v>48</v>
      </c>
      <c r="D39" s="125">
        <v>45959</v>
      </c>
      <c r="E39" s="55" t="s">
        <v>62</v>
      </c>
      <c r="F39" s="55" t="s">
        <v>62</v>
      </c>
      <c r="G39" s="55" t="s">
        <v>62</v>
      </c>
      <c r="H39" s="52" t="s">
        <v>47</v>
      </c>
      <c r="I39" s="52" t="s">
        <v>47</v>
      </c>
      <c r="J39" s="52" t="s">
        <v>47</v>
      </c>
      <c r="K39" s="28"/>
      <c r="L39" s="65" t="s">
        <v>63</v>
      </c>
      <c r="M39" s="65" t="s">
        <v>63</v>
      </c>
      <c r="N39" s="34"/>
      <c r="O39" s="256"/>
      <c r="P39" s="30"/>
      <c r="Q39" s="30"/>
      <c r="R39" s="30"/>
      <c r="S39" s="30"/>
    </row>
    <row r="40" spans="2:19" ht="20.25" customHeight="1" x14ac:dyDescent="0.3">
      <c r="B40" s="271"/>
      <c r="C40" s="85" t="s">
        <v>51</v>
      </c>
      <c r="D40" s="125">
        <v>45960</v>
      </c>
      <c r="E40" s="55" t="s">
        <v>62</v>
      </c>
      <c r="F40" s="55" t="s">
        <v>62</v>
      </c>
      <c r="G40" s="55" t="s">
        <v>62</v>
      </c>
      <c r="H40" s="52" t="s">
        <v>47</v>
      </c>
      <c r="I40" s="52" t="s">
        <v>47</v>
      </c>
      <c r="J40" s="52" t="s">
        <v>47</v>
      </c>
      <c r="K40" s="31"/>
      <c r="L40" s="65" t="s">
        <v>63</v>
      </c>
      <c r="M40" s="65" t="s">
        <v>63</v>
      </c>
      <c r="N40" s="34"/>
      <c r="O40" s="256"/>
      <c r="P40" s="30"/>
      <c r="Q40" s="30"/>
      <c r="R40" s="30"/>
      <c r="S40" s="30"/>
    </row>
    <row r="41" spans="2:19" ht="20.25" customHeight="1" x14ac:dyDescent="0.3">
      <c r="B41" s="271"/>
      <c r="C41" s="85" t="s">
        <v>53</v>
      </c>
      <c r="D41" s="125">
        <v>45961</v>
      </c>
      <c r="E41" s="55" t="s">
        <v>62</v>
      </c>
      <c r="F41" s="55" t="s">
        <v>62</v>
      </c>
      <c r="G41" s="55" t="s">
        <v>62</v>
      </c>
      <c r="H41" s="52" t="s">
        <v>47</v>
      </c>
      <c r="I41" s="52" t="s">
        <v>47</v>
      </c>
      <c r="J41" s="52" t="s">
        <v>47</v>
      </c>
      <c r="L41" s="65" t="s">
        <v>63</v>
      </c>
      <c r="M41" s="65" t="s">
        <v>63</v>
      </c>
      <c r="N41" s="34"/>
      <c r="O41" s="256"/>
      <c r="P41" s="30"/>
      <c r="Q41" s="30"/>
      <c r="R41" s="30"/>
      <c r="S41" s="30"/>
    </row>
    <row r="42" spans="2:19" ht="20.25" customHeight="1" x14ac:dyDescent="0.3">
      <c r="B42" s="271"/>
      <c r="C42" s="13" t="s">
        <v>55</v>
      </c>
      <c r="D42" s="126">
        <v>45962</v>
      </c>
      <c r="E42" s="272"/>
      <c r="F42" s="272"/>
      <c r="G42" s="272"/>
      <c r="H42" s="272"/>
      <c r="I42" s="272"/>
      <c r="J42" s="272"/>
      <c r="K42" s="272"/>
      <c r="L42" s="272"/>
      <c r="M42" s="272"/>
      <c r="N42" s="273"/>
      <c r="O42" s="256"/>
      <c r="P42" s="30"/>
      <c r="Q42" s="30"/>
      <c r="R42" s="30"/>
      <c r="S42" s="30"/>
    </row>
    <row r="43" spans="2:19" ht="20.25" customHeight="1" x14ac:dyDescent="0.3">
      <c r="B43" s="271"/>
      <c r="C43" s="13" t="s">
        <v>57</v>
      </c>
      <c r="D43" s="126">
        <v>45963</v>
      </c>
      <c r="E43" s="272"/>
      <c r="F43" s="272"/>
      <c r="G43" s="272"/>
      <c r="H43" s="272"/>
      <c r="I43" s="272"/>
      <c r="J43" s="272"/>
      <c r="K43" s="272"/>
      <c r="L43" s="272"/>
      <c r="M43" s="272"/>
      <c r="N43" s="273"/>
      <c r="O43" s="256"/>
      <c r="P43" s="30"/>
      <c r="Q43" s="30"/>
      <c r="R43" s="30"/>
      <c r="S43" s="30"/>
    </row>
    <row r="44" spans="2:19" ht="20.25" customHeight="1" x14ac:dyDescent="0.3">
      <c r="B44" s="271"/>
      <c r="C44" s="85" t="s">
        <v>59</v>
      </c>
      <c r="D44" s="125">
        <v>45964</v>
      </c>
      <c r="E44" s="264" t="s">
        <v>49</v>
      </c>
      <c r="F44" s="264"/>
      <c r="G44" s="264"/>
      <c r="H44" s="264"/>
      <c r="I44" s="264"/>
      <c r="J44" s="264"/>
      <c r="K44" s="264"/>
      <c r="L44" s="264"/>
      <c r="M44" s="264"/>
      <c r="N44" s="265"/>
      <c r="O44" s="256"/>
      <c r="P44" s="30"/>
      <c r="Q44" s="30"/>
      <c r="R44" s="30"/>
      <c r="S44" s="30"/>
    </row>
    <row r="45" spans="2:19" ht="20.25" customHeight="1" x14ac:dyDescent="0.3">
      <c r="B45" s="271"/>
      <c r="C45" s="85" t="s">
        <v>61</v>
      </c>
      <c r="D45" s="125">
        <v>45965</v>
      </c>
      <c r="E45" s="264"/>
      <c r="F45" s="264"/>
      <c r="G45" s="264"/>
      <c r="H45" s="264"/>
      <c r="I45" s="264"/>
      <c r="J45" s="264"/>
      <c r="K45" s="264"/>
      <c r="L45" s="264"/>
      <c r="M45" s="264"/>
      <c r="N45" s="265"/>
      <c r="O45" s="256"/>
      <c r="P45" s="30"/>
      <c r="Q45" s="30"/>
      <c r="R45" s="30"/>
      <c r="S45" s="30"/>
    </row>
    <row r="46" spans="2:19" ht="20.25" customHeight="1" x14ac:dyDescent="0.3">
      <c r="B46" s="271"/>
      <c r="C46" s="85" t="s">
        <v>48</v>
      </c>
      <c r="D46" s="125">
        <v>45966</v>
      </c>
      <c r="E46" s="264"/>
      <c r="F46" s="264"/>
      <c r="G46" s="264"/>
      <c r="H46" s="264"/>
      <c r="I46" s="264"/>
      <c r="J46" s="264"/>
      <c r="K46" s="264"/>
      <c r="L46" s="264"/>
      <c r="M46" s="264"/>
      <c r="N46" s="265"/>
      <c r="O46" s="256"/>
      <c r="P46" s="30"/>
      <c r="Q46" s="30"/>
      <c r="R46" s="30"/>
      <c r="S46" s="30"/>
    </row>
    <row r="47" spans="2:19" ht="20.25" customHeight="1" x14ac:dyDescent="0.3">
      <c r="B47" s="271"/>
      <c r="C47" s="85" t="s">
        <v>51</v>
      </c>
      <c r="D47" s="125">
        <v>45967</v>
      </c>
      <c r="E47" s="264"/>
      <c r="F47" s="264"/>
      <c r="G47" s="264"/>
      <c r="H47" s="264"/>
      <c r="I47" s="264"/>
      <c r="J47" s="264"/>
      <c r="K47" s="264"/>
      <c r="L47" s="264"/>
      <c r="M47" s="264"/>
      <c r="N47" s="265"/>
      <c r="O47" s="256"/>
      <c r="P47" s="30"/>
      <c r="Q47" s="30"/>
      <c r="R47" s="30"/>
      <c r="S47" s="30"/>
    </row>
    <row r="48" spans="2:19" ht="20.25" customHeight="1" x14ac:dyDescent="0.3">
      <c r="B48" s="271"/>
      <c r="C48" s="85" t="s">
        <v>53</v>
      </c>
      <c r="D48" s="125">
        <v>45968</v>
      </c>
      <c r="E48" s="264"/>
      <c r="F48" s="264"/>
      <c r="G48" s="264"/>
      <c r="H48" s="264"/>
      <c r="I48" s="264"/>
      <c r="J48" s="264"/>
      <c r="K48" s="264"/>
      <c r="L48" s="264"/>
      <c r="M48" s="264"/>
      <c r="N48" s="265"/>
      <c r="O48" s="256"/>
      <c r="P48" s="30"/>
      <c r="Q48" s="30"/>
      <c r="R48" s="30"/>
      <c r="S48" s="30"/>
    </row>
    <row r="49" spans="2:19" ht="20.25" customHeight="1" x14ac:dyDescent="0.3">
      <c r="B49" s="271"/>
      <c r="C49" s="13" t="s">
        <v>55</v>
      </c>
      <c r="D49" s="126">
        <v>45969</v>
      </c>
      <c r="E49" s="245"/>
      <c r="F49" s="245"/>
      <c r="G49" s="245"/>
      <c r="H49" s="245"/>
      <c r="I49" s="245"/>
      <c r="J49" s="245"/>
      <c r="K49" s="245"/>
      <c r="L49" s="245"/>
      <c r="M49" s="245"/>
      <c r="N49" s="246"/>
      <c r="O49" s="256"/>
      <c r="P49" s="30"/>
      <c r="Q49" s="30"/>
      <c r="R49" s="30"/>
      <c r="S49" s="30"/>
    </row>
    <row r="50" spans="2:19" ht="20.25" customHeight="1" x14ac:dyDescent="0.3">
      <c r="B50" s="271"/>
      <c r="C50" s="13" t="s">
        <v>57</v>
      </c>
      <c r="D50" s="126">
        <v>45970</v>
      </c>
      <c r="E50" s="245"/>
      <c r="F50" s="245"/>
      <c r="G50" s="245"/>
      <c r="H50" s="245"/>
      <c r="I50" s="245"/>
      <c r="J50" s="245"/>
      <c r="K50" s="245"/>
      <c r="L50" s="245"/>
      <c r="M50" s="245"/>
      <c r="N50" s="246"/>
      <c r="O50" s="256"/>
      <c r="P50" s="30"/>
      <c r="Q50" s="30"/>
      <c r="R50" s="30"/>
      <c r="S50" s="30"/>
    </row>
    <row r="51" spans="2:19" ht="20.25" customHeight="1" x14ac:dyDescent="0.3">
      <c r="B51" s="271"/>
      <c r="C51" s="85" t="s">
        <v>59</v>
      </c>
      <c r="D51" s="125">
        <v>45971</v>
      </c>
      <c r="E51" s="55" t="s">
        <v>62</v>
      </c>
      <c r="F51" s="55" t="s">
        <v>62</v>
      </c>
      <c r="G51" s="55" t="s">
        <v>62</v>
      </c>
      <c r="H51" s="52" t="s">
        <v>47</v>
      </c>
      <c r="I51" s="52" t="s">
        <v>47</v>
      </c>
      <c r="L51" s="65" t="s">
        <v>63</v>
      </c>
      <c r="M51" s="65" t="s">
        <v>63</v>
      </c>
      <c r="N51" s="132" t="s">
        <v>63</v>
      </c>
      <c r="O51" s="256"/>
      <c r="P51" s="30"/>
      <c r="Q51" s="30"/>
      <c r="R51" s="30"/>
      <c r="S51" s="30"/>
    </row>
    <row r="52" spans="2:19" ht="20.25" customHeight="1" x14ac:dyDescent="0.3">
      <c r="B52" s="271"/>
      <c r="C52" s="85" t="s">
        <v>61</v>
      </c>
      <c r="D52" s="125">
        <v>45972</v>
      </c>
      <c r="E52" s="55" t="s">
        <v>62</v>
      </c>
      <c r="F52" s="55" t="s">
        <v>62</v>
      </c>
      <c r="G52" s="55" t="s">
        <v>62</v>
      </c>
      <c r="H52" s="52" t="s">
        <v>47</v>
      </c>
      <c r="I52" s="52" t="s">
        <v>47</v>
      </c>
      <c r="L52" s="65" t="s">
        <v>63</v>
      </c>
      <c r="M52" s="65" t="s">
        <v>63</v>
      </c>
      <c r="N52" s="132" t="s">
        <v>63</v>
      </c>
      <c r="O52" s="256"/>
      <c r="P52" s="30"/>
      <c r="Q52" s="30"/>
      <c r="R52" s="30"/>
      <c r="S52" s="30"/>
    </row>
    <row r="53" spans="2:19" ht="20.25" customHeight="1" x14ac:dyDescent="0.3">
      <c r="B53" s="271"/>
      <c r="C53" s="85" t="s">
        <v>48</v>
      </c>
      <c r="D53" s="125">
        <v>45973</v>
      </c>
      <c r="E53" s="55" t="s">
        <v>62</v>
      </c>
      <c r="F53" s="55" t="s">
        <v>62</v>
      </c>
      <c r="G53" s="55" t="s">
        <v>62</v>
      </c>
      <c r="H53" s="64" t="s">
        <v>50</v>
      </c>
      <c r="I53" s="64" t="s">
        <v>50</v>
      </c>
      <c r="J53" s="64" t="s">
        <v>50</v>
      </c>
      <c r="L53" s="65" t="s">
        <v>63</v>
      </c>
      <c r="M53" s="65" t="s">
        <v>63</v>
      </c>
      <c r="N53" s="16"/>
      <c r="O53" s="256"/>
      <c r="P53" s="30"/>
      <c r="Q53" s="30"/>
      <c r="R53" s="30"/>
      <c r="S53" s="30"/>
    </row>
    <row r="54" spans="2:19" ht="20.25" customHeight="1" x14ac:dyDescent="0.3">
      <c r="B54" s="271"/>
      <c r="C54" s="85" t="s">
        <v>51</v>
      </c>
      <c r="D54" s="125">
        <v>45974</v>
      </c>
      <c r="E54" s="55" t="s">
        <v>62</v>
      </c>
      <c r="F54" s="55" t="s">
        <v>62</v>
      </c>
      <c r="G54" s="55" t="s">
        <v>62</v>
      </c>
      <c r="H54" s="64" t="s">
        <v>50</v>
      </c>
      <c r="I54" s="64" t="s">
        <v>50</v>
      </c>
      <c r="J54" s="64" t="s">
        <v>50</v>
      </c>
      <c r="L54" s="56" t="s">
        <v>56</v>
      </c>
      <c r="M54" s="56" t="s">
        <v>56</v>
      </c>
      <c r="N54" s="16"/>
      <c r="O54" s="256"/>
      <c r="P54" s="30"/>
      <c r="Q54" s="30"/>
      <c r="R54" s="30"/>
      <c r="S54" s="30"/>
    </row>
    <row r="55" spans="2:19" ht="20.25" customHeight="1" x14ac:dyDescent="0.3">
      <c r="B55" s="271"/>
      <c r="C55" s="85" t="s">
        <v>53</v>
      </c>
      <c r="D55" s="125">
        <v>45975</v>
      </c>
      <c r="E55" s="55" t="s">
        <v>62</v>
      </c>
      <c r="F55" s="55" t="s">
        <v>62</v>
      </c>
      <c r="G55" s="55" t="s">
        <v>62</v>
      </c>
      <c r="H55" s="64" t="s">
        <v>50</v>
      </c>
      <c r="I55" s="64" t="s">
        <v>50</v>
      </c>
      <c r="J55" s="64" t="s">
        <v>50</v>
      </c>
      <c r="L55" s="56" t="s">
        <v>56</v>
      </c>
      <c r="M55" s="56" t="s">
        <v>56</v>
      </c>
      <c r="N55" s="16"/>
      <c r="O55" s="256"/>
      <c r="P55" s="30"/>
      <c r="Q55" s="30"/>
      <c r="R55" s="30"/>
      <c r="S55" s="30"/>
    </row>
    <row r="56" spans="2:19" ht="20.25" customHeight="1" x14ac:dyDescent="0.3">
      <c r="B56" s="271"/>
      <c r="C56" s="13" t="s">
        <v>55</v>
      </c>
      <c r="D56" s="126">
        <v>45976</v>
      </c>
      <c r="E56" s="245"/>
      <c r="F56" s="245"/>
      <c r="G56" s="245"/>
      <c r="H56" s="245"/>
      <c r="I56" s="245"/>
      <c r="J56" s="245"/>
      <c r="K56" s="245"/>
      <c r="L56" s="245"/>
      <c r="M56" s="245"/>
      <c r="N56" s="246"/>
      <c r="O56" s="256"/>
      <c r="P56" s="30"/>
      <c r="Q56" s="30"/>
      <c r="R56" s="30"/>
      <c r="S56" s="30"/>
    </row>
    <row r="57" spans="2:19" ht="20.25" customHeight="1" x14ac:dyDescent="0.3">
      <c r="B57" s="271"/>
      <c r="C57" s="13" t="s">
        <v>57</v>
      </c>
      <c r="D57" s="126">
        <v>45977</v>
      </c>
      <c r="E57" s="245"/>
      <c r="F57" s="245"/>
      <c r="G57" s="245"/>
      <c r="H57" s="245"/>
      <c r="I57" s="245"/>
      <c r="J57" s="245"/>
      <c r="K57" s="245"/>
      <c r="L57" s="245"/>
      <c r="M57" s="245"/>
      <c r="N57" s="246"/>
      <c r="O57" s="256"/>
      <c r="P57" s="30"/>
      <c r="Q57" s="30"/>
      <c r="R57" s="30"/>
      <c r="S57" s="30"/>
    </row>
    <row r="58" spans="2:19" ht="20.25" customHeight="1" x14ac:dyDescent="0.3">
      <c r="B58" s="271"/>
      <c r="C58" s="85" t="s">
        <v>59</v>
      </c>
      <c r="D58" s="125">
        <v>45978</v>
      </c>
      <c r="E58" s="264" t="s">
        <v>49</v>
      </c>
      <c r="F58" s="264"/>
      <c r="G58" s="264"/>
      <c r="H58" s="264"/>
      <c r="I58" s="264"/>
      <c r="J58" s="264"/>
      <c r="K58" s="264"/>
      <c r="L58" s="264"/>
      <c r="M58" s="264"/>
      <c r="N58" s="265"/>
      <c r="O58" s="256"/>
      <c r="P58" s="30"/>
      <c r="Q58" s="30"/>
      <c r="R58" s="30"/>
      <c r="S58" s="30"/>
    </row>
    <row r="59" spans="2:19" ht="20.25" customHeight="1" x14ac:dyDescent="0.3">
      <c r="B59" s="271"/>
      <c r="C59" s="85" t="s">
        <v>61</v>
      </c>
      <c r="D59" s="125">
        <v>45979</v>
      </c>
      <c r="E59" s="264"/>
      <c r="F59" s="264"/>
      <c r="G59" s="264"/>
      <c r="H59" s="264"/>
      <c r="I59" s="264"/>
      <c r="J59" s="264"/>
      <c r="K59" s="264"/>
      <c r="L59" s="264"/>
      <c r="M59" s="264"/>
      <c r="N59" s="265"/>
      <c r="O59" s="256"/>
      <c r="P59" s="30"/>
      <c r="Q59" s="30"/>
      <c r="R59" s="30"/>
      <c r="S59" s="30"/>
    </row>
    <row r="60" spans="2:19" ht="20.25" customHeight="1" x14ac:dyDescent="0.3">
      <c r="B60" s="271"/>
      <c r="C60" s="85" t="s">
        <v>48</v>
      </c>
      <c r="D60" s="125">
        <v>45980</v>
      </c>
      <c r="E60" s="264"/>
      <c r="F60" s="264"/>
      <c r="G60" s="264"/>
      <c r="H60" s="264"/>
      <c r="I60" s="264"/>
      <c r="J60" s="264"/>
      <c r="K60" s="264"/>
      <c r="L60" s="264"/>
      <c r="M60" s="264"/>
      <c r="N60" s="265"/>
      <c r="O60" s="256"/>
      <c r="P60" s="30"/>
      <c r="Q60" s="30"/>
      <c r="R60" s="30"/>
      <c r="S60" s="30"/>
    </row>
    <row r="61" spans="2:19" ht="20.25" customHeight="1" x14ac:dyDescent="0.3">
      <c r="B61" s="271"/>
      <c r="C61" s="85" t="s">
        <v>51</v>
      </c>
      <c r="D61" s="125">
        <v>45981</v>
      </c>
      <c r="E61" s="264"/>
      <c r="F61" s="264"/>
      <c r="G61" s="264"/>
      <c r="H61" s="264"/>
      <c r="I61" s="264"/>
      <c r="J61" s="264"/>
      <c r="K61" s="264"/>
      <c r="L61" s="264"/>
      <c r="M61" s="264"/>
      <c r="N61" s="265"/>
      <c r="O61" s="256"/>
      <c r="P61" s="30"/>
      <c r="Q61" s="30"/>
      <c r="R61" s="30"/>
      <c r="S61" s="30"/>
    </row>
    <row r="62" spans="2:19" ht="20.25" customHeight="1" x14ac:dyDescent="0.3">
      <c r="B62" s="271"/>
      <c r="C62" s="85" t="s">
        <v>53</v>
      </c>
      <c r="D62" s="125">
        <v>45982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5"/>
      <c r="O62" s="256"/>
      <c r="P62" s="30"/>
      <c r="Q62" s="30"/>
      <c r="R62" s="30"/>
      <c r="S62" s="30"/>
    </row>
    <row r="63" spans="2:19" ht="20.25" customHeight="1" x14ac:dyDescent="0.3">
      <c r="B63" s="271"/>
      <c r="C63" s="13" t="s">
        <v>55</v>
      </c>
      <c r="D63" s="126">
        <v>45983</v>
      </c>
      <c r="E63" s="272"/>
      <c r="F63" s="272"/>
      <c r="G63" s="272"/>
      <c r="H63" s="272"/>
      <c r="I63" s="272"/>
      <c r="J63" s="272"/>
      <c r="K63" s="272"/>
      <c r="L63" s="272"/>
      <c r="M63" s="272"/>
      <c r="N63" s="273"/>
      <c r="O63" s="256"/>
      <c r="P63" s="30"/>
      <c r="Q63" s="30"/>
      <c r="R63" s="30"/>
      <c r="S63" s="30"/>
    </row>
    <row r="64" spans="2:19" ht="20.25" customHeight="1" x14ac:dyDescent="0.3">
      <c r="B64" s="271"/>
      <c r="C64" s="13" t="s">
        <v>57</v>
      </c>
      <c r="D64" s="126">
        <v>45984</v>
      </c>
      <c r="E64" s="272"/>
      <c r="F64" s="272"/>
      <c r="G64" s="272"/>
      <c r="H64" s="272"/>
      <c r="I64" s="272"/>
      <c r="J64" s="272"/>
      <c r="K64" s="272"/>
      <c r="L64" s="272"/>
      <c r="M64" s="272"/>
      <c r="N64" s="273"/>
      <c r="O64" s="256"/>
      <c r="P64" s="30"/>
      <c r="Q64" s="30"/>
      <c r="R64" s="30"/>
      <c r="S64" s="30"/>
    </row>
    <row r="65" spans="2:19" ht="20.25" customHeight="1" x14ac:dyDescent="0.3">
      <c r="B65" s="271"/>
      <c r="C65" s="85" t="s">
        <v>59</v>
      </c>
      <c r="D65" s="125">
        <v>45985</v>
      </c>
      <c r="E65" s="55" t="s">
        <v>62</v>
      </c>
      <c r="F65" s="55" t="s">
        <v>62</v>
      </c>
      <c r="G65" s="60" t="s">
        <v>65</v>
      </c>
      <c r="H65" s="60" t="s">
        <v>65</v>
      </c>
      <c r="I65" s="64" t="s">
        <v>50</v>
      </c>
      <c r="J65" s="64" t="s">
        <v>50</v>
      </c>
      <c r="L65" s="56" t="s">
        <v>56</v>
      </c>
      <c r="M65" s="56" t="s">
        <v>56</v>
      </c>
      <c r="N65" s="57" t="s">
        <v>56</v>
      </c>
      <c r="O65" s="256"/>
      <c r="P65" s="30"/>
      <c r="Q65" s="30"/>
      <c r="R65" s="30"/>
      <c r="S65" s="30"/>
    </row>
    <row r="66" spans="2:19" ht="20.25" customHeight="1" x14ac:dyDescent="0.3">
      <c r="B66" s="271"/>
      <c r="C66" s="85" t="s">
        <v>61</v>
      </c>
      <c r="D66" s="125">
        <v>45986</v>
      </c>
      <c r="E66" s="55" t="s">
        <v>62</v>
      </c>
      <c r="F66" s="55" t="s">
        <v>62</v>
      </c>
      <c r="G66" s="60" t="s">
        <v>65</v>
      </c>
      <c r="H66" s="60" t="s">
        <v>65</v>
      </c>
      <c r="I66" s="60" t="s">
        <v>65</v>
      </c>
      <c r="J66" s="69" t="s">
        <v>54</v>
      </c>
      <c r="L66" s="64" t="s">
        <v>50</v>
      </c>
      <c r="M66" s="64" t="s">
        <v>50</v>
      </c>
      <c r="N66" s="133" t="s">
        <v>50</v>
      </c>
      <c r="O66" s="256"/>
      <c r="P66" s="30"/>
      <c r="Q66" s="30"/>
      <c r="R66" s="30"/>
      <c r="S66" s="30"/>
    </row>
    <row r="67" spans="2:19" ht="20.25" customHeight="1" x14ac:dyDescent="0.3">
      <c r="B67" s="271"/>
      <c r="C67" s="85" t="s">
        <v>48</v>
      </c>
      <c r="D67" s="125">
        <v>45987</v>
      </c>
      <c r="E67" s="55" t="s">
        <v>62</v>
      </c>
      <c r="F67" s="55" t="s">
        <v>62</v>
      </c>
      <c r="G67" s="60" t="s">
        <v>65</v>
      </c>
      <c r="H67" s="60" t="s">
        <v>65</v>
      </c>
      <c r="I67" s="60" t="s">
        <v>65</v>
      </c>
      <c r="L67" s="69" t="s">
        <v>54</v>
      </c>
      <c r="M67" s="69" t="s">
        <v>54</v>
      </c>
      <c r="N67" s="69" t="s">
        <v>54</v>
      </c>
      <c r="O67" s="256"/>
      <c r="P67" s="30"/>
      <c r="Q67" s="30"/>
      <c r="R67" s="30"/>
      <c r="S67" s="30"/>
    </row>
    <row r="68" spans="2:19" ht="20.25" customHeight="1" x14ac:dyDescent="0.3">
      <c r="B68" s="271"/>
      <c r="C68" s="85" t="s">
        <v>51</v>
      </c>
      <c r="D68" s="125">
        <v>45988</v>
      </c>
      <c r="E68" s="55" t="s">
        <v>62</v>
      </c>
      <c r="F68" s="55" t="s">
        <v>62</v>
      </c>
      <c r="G68" s="60" t="s">
        <v>65</v>
      </c>
      <c r="H68" s="60" t="s">
        <v>65</v>
      </c>
      <c r="I68" s="60" t="s">
        <v>65</v>
      </c>
      <c r="L68" s="69" t="s">
        <v>54</v>
      </c>
      <c r="M68" s="69" t="s">
        <v>54</v>
      </c>
      <c r="N68" s="82" t="s">
        <v>54</v>
      </c>
      <c r="O68" s="256"/>
      <c r="P68" s="30"/>
      <c r="Q68" s="30"/>
      <c r="R68" s="30"/>
      <c r="S68" s="30"/>
    </row>
    <row r="69" spans="2:19" ht="20.25" customHeight="1" x14ac:dyDescent="0.3">
      <c r="B69" s="271"/>
      <c r="C69" s="85" t="s">
        <v>53</v>
      </c>
      <c r="D69" s="125">
        <v>45989</v>
      </c>
      <c r="E69" s="55" t="s">
        <v>62</v>
      </c>
      <c r="F69" s="55" t="s">
        <v>62</v>
      </c>
      <c r="G69" s="60" t="s">
        <v>65</v>
      </c>
      <c r="H69" s="60" t="s">
        <v>65</v>
      </c>
      <c r="I69" s="60" t="s">
        <v>65</v>
      </c>
      <c r="J69" s="62"/>
      <c r="M69" s="15"/>
      <c r="N69" s="15"/>
      <c r="O69" s="256"/>
      <c r="P69" s="30"/>
      <c r="Q69" s="30"/>
      <c r="R69" s="30"/>
      <c r="S69" s="30"/>
    </row>
    <row r="70" spans="2:19" ht="20.25" customHeight="1" x14ac:dyDescent="0.3">
      <c r="B70" s="271"/>
      <c r="C70" s="13" t="s">
        <v>55</v>
      </c>
      <c r="D70" s="126">
        <v>45990</v>
      </c>
      <c r="E70" s="272"/>
      <c r="F70" s="272"/>
      <c r="G70" s="272"/>
      <c r="H70" s="272"/>
      <c r="I70" s="272"/>
      <c r="J70" s="272"/>
      <c r="K70" s="272"/>
      <c r="L70" s="272"/>
      <c r="M70" s="272"/>
      <c r="N70" s="273"/>
      <c r="O70" s="256"/>
      <c r="P70" s="30"/>
      <c r="Q70" s="30"/>
      <c r="R70" s="30"/>
      <c r="S70" s="30"/>
    </row>
    <row r="71" spans="2:19" ht="20.25" customHeight="1" x14ac:dyDescent="0.3">
      <c r="B71" s="271"/>
      <c r="C71" s="13" t="s">
        <v>57</v>
      </c>
      <c r="D71" s="126">
        <v>45991</v>
      </c>
      <c r="E71" s="272"/>
      <c r="F71" s="272"/>
      <c r="G71" s="272"/>
      <c r="H71" s="272"/>
      <c r="I71" s="272"/>
      <c r="J71" s="272"/>
      <c r="K71" s="272"/>
      <c r="L71" s="272"/>
      <c r="M71" s="272"/>
      <c r="N71" s="273"/>
      <c r="O71" s="256"/>
      <c r="P71" s="30"/>
      <c r="Q71" s="30"/>
      <c r="R71" s="30"/>
      <c r="S71" s="30"/>
    </row>
    <row r="72" spans="2:19" ht="20.25" customHeight="1" x14ac:dyDescent="0.3">
      <c r="B72" s="271"/>
      <c r="C72" s="85" t="s">
        <v>59</v>
      </c>
      <c r="D72" s="125">
        <v>45992</v>
      </c>
      <c r="E72" s="264" t="s">
        <v>49</v>
      </c>
      <c r="F72" s="264"/>
      <c r="G72" s="264"/>
      <c r="H72" s="264"/>
      <c r="I72" s="264"/>
      <c r="J72" s="264"/>
      <c r="K72" s="264"/>
      <c r="L72" s="264"/>
      <c r="M72" s="264"/>
      <c r="N72" s="265"/>
      <c r="O72" s="256"/>
      <c r="P72" s="30"/>
      <c r="Q72" s="30"/>
      <c r="R72" s="30"/>
      <c r="S72" s="30"/>
    </row>
    <row r="73" spans="2:19" ht="20.25" customHeight="1" x14ac:dyDescent="0.3">
      <c r="B73" s="271"/>
      <c r="C73" s="85" t="s">
        <v>61</v>
      </c>
      <c r="D73" s="125">
        <v>45993</v>
      </c>
      <c r="E73" s="264"/>
      <c r="F73" s="264"/>
      <c r="G73" s="264"/>
      <c r="H73" s="264"/>
      <c r="I73" s="264"/>
      <c r="J73" s="264"/>
      <c r="K73" s="264"/>
      <c r="L73" s="264"/>
      <c r="M73" s="264"/>
      <c r="N73" s="265"/>
      <c r="O73" s="256"/>
      <c r="P73" s="30"/>
      <c r="Q73" s="30"/>
      <c r="R73" s="30"/>
      <c r="S73" s="30"/>
    </row>
    <row r="74" spans="2:19" ht="20.25" customHeight="1" x14ac:dyDescent="0.3">
      <c r="B74" s="271"/>
      <c r="C74" s="85" t="s">
        <v>48</v>
      </c>
      <c r="D74" s="125">
        <v>45994</v>
      </c>
      <c r="E74" s="264"/>
      <c r="F74" s="264"/>
      <c r="G74" s="264"/>
      <c r="H74" s="264"/>
      <c r="I74" s="264"/>
      <c r="J74" s="264"/>
      <c r="K74" s="264"/>
      <c r="L74" s="264"/>
      <c r="M74" s="264"/>
      <c r="N74" s="265"/>
      <c r="O74" s="256"/>
      <c r="P74" s="30"/>
      <c r="Q74" s="30"/>
      <c r="R74" s="30"/>
      <c r="S74" s="30"/>
    </row>
    <row r="75" spans="2:19" ht="20.25" customHeight="1" x14ac:dyDescent="0.3">
      <c r="B75" s="271"/>
      <c r="C75" s="85" t="s">
        <v>51</v>
      </c>
      <c r="D75" s="125">
        <v>45995</v>
      </c>
      <c r="E75" s="264"/>
      <c r="F75" s="264"/>
      <c r="G75" s="264"/>
      <c r="H75" s="264"/>
      <c r="I75" s="264"/>
      <c r="J75" s="264"/>
      <c r="K75" s="264"/>
      <c r="L75" s="264"/>
      <c r="M75" s="264"/>
      <c r="N75" s="265"/>
      <c r="O75" s="256"/>
      <c r="P75" s="30"/>
      <c r="Q75" s="30"/>
      <c r="R75" s="30"/>
      <c r="S75" s="30"/>
    </row>
    <row r="76" spans="2:19" ht="20.25" customHeight="1" x14ac:dyDescent="0.3">
      <c r="B76" s="271"/>
      <c r="C76" s="85" t="s">
        <v>53</v>
      </c>
      <c r="D76" s="125">
        <v>45996</v>
      </c>
      <c r="E76" s="264"/>
      <c r="F76" s="264"/>
      <c r="G76" s="264"/>
      <c r="H76" s="264"/>
      <c r="I76" s="264"/>
      <c r="J76" s="264"/>
      <c r="K76" s="264"/>
      <c r="L76" s="264"/>
      <c r="M76" s="264"/>
      <c r="N76" s="265"/>
      <c r="O76" s="256"/>
      <c r="P76" s="33"/>
      <c r="Q76" s="30"/>
      <c r="R76" s="30"/>
      <c r="S76" s="30"/>
    </row>
    <row r="77" spans="2:19" ht="20.25" customHeight="1" x14ac:dyDescent="0.3">
      <c r="B77" s="271"/>
      <c r="C77" s="13" t="s">
        <v>55</v>
      </c>
      <c r="D77" s="126">
        <v>45997</v>
      </c>
      <c r="E77" s="272"/>
      <c r="F77" s="272"/>
      <c r="G77" s="272"/>
      <c r="H77" s="272"/>
      <c r="I77" s="272"/>
      <c r="J77" s="272"/>
      <c r="K77" s="272"/>
      <c r="L77" s="272"/>
      <c r="M77" s="272"/>
      <c r="N77" s="273"/>
      <c r="O77" s="256"/>
      <c r="P77" s="30"/>
      <c r="Q77" s="30"/>
      <c r="R77" s="30"/>
      <c r="S77" s="30"/>
    </row>
    <row r="78" spans="2:19" ht="20.25" customHeight="1" x14ac:dyDescent="0.3">
      <c r="B78" s="271"/>
      <c r="C78" s="13" t="s">
        <v>57</v>
      </c>
      <c r="D78" s="126">
        <v>45998</v>
      </c>
      <c r="E78" s="272"/>
      <c r="F78" s="272"/>
      <c r="G78" s="272"/>
      <c r="H78" s="272"/>
      <c r="I78" s="272"/>
      <c r="J78" s="272"/>
      <c r="K78" s="272"/>
      <c r="L78" s="272"/>
      <c r="M78" s="272"/>
      <c r="N78" s="273"/>
      <c r="O78" s="256"/>
      <c r="P78" s="30"/>
      <c r="Q78" s="30"/>
      <c r="R78" s="30"/>
      <c r="S78" s="30"/>
    </row>
    <row r="79" spans="2:19" ht="20.25" customHeight="1" thickBot="1" x14ac:dyDescent="0.35">
      <c r="B79" s="271"/>
      <c r="C79" s="95" t="s">
        <v>59</v>
      </c>
      <c r="D79" s="151">
        <v>45999</v>
      </c>
      <c r="E79" s="274"/>
      <c r="F79" s="274"/>
      <c r="G79" s="274"/>
      <c r="H79" s="274"/>
      <c r="I79" s="274"/>
      <c r="J79" s="274"/>
      <c r="K79" s="274"/>
      <c r="L79" s="274"/>
      <c r="M79" s="274"/>
      <c r="N79" s="275"/>
      <c r="O79" s="256"/>
      <c r="P79" s="30"/>
      <c r="Q79" s="30"/>
      <c r="R79" s="30"/>
      <c r="S79" s="30"/>
    </row>
    <row r="80" spans="2:19" ht="40" customHeight="1" thickBot="1" x14ac:dyDescent="0.35">
      <c r="B80" s="271"/>
      <c r="C80" s="281" t="s">
        <v>86</v>
      </c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3"/>
      <c r="O80" s="256"/>
      <c r="P80" s="30"/>
      <c r="Q80" s="30"/>
      <c r="R80" s="30"/>
      <c r="S80" s="30"/>
    </row>
    <row r="81" spans="2:19" ht="20.25" customHeight="1" x14ac:dyDescent="0.3">
      <c r="B81" s="271"/>
      <c r="C81" s="84" t="s">
        <v>61</v>
      </c>
      <c r="D81" s="152">
        <v>46000</v>
      </c>
      <c r="E81" s="153" t="s">
        <v>58</v>
      </c>
      <c r="F81" s="153" t="s">
        <v>58</v>
      </c>
      <c r="G81" s="105" t="s">
        <v>65</v>
      </c>
      <c r="H81" s="105" t="s">
        <v>65</v>
      </c>
      <c r="I81" s="105" t="s">
        <v>65</v>
      </c>
      <c r="J81" s="154"/>
      <c r="K81" s="136"/>
      <c r="L81" s="155" t="s">
        <v>60</v>
      </c>
      <c r="M81" s="155" t="s">
        <v>60</v>
      </c>
      <c r="N81" s="156"/>
      <c r="O81" s="256"/>
      <c r="P81" s="30"/>
      <c r="Q81" s="30"/>
      <c r="R81" s="30"/>
      <c r="S81" s="30"/>
    </row>
    <row r="82" spans="2:19" ht="20.25" customHeight="1" x14ac:dyDescent="0.3">
      <c r="B82" s="271"/>
      <c r="C82" s="85" t="s">
        <v>48</v>
      </c>
      <c r="D82" s="125">
        <v>46001</v>
      </c>
      <c r="E82" s="58" t="s">
        <v>58</v>
      </c>
      <c r="F82" s="58" t="s">
        <v>58</v>
      </c>
      <c r="G82" s="60" t="s">
        <v>65</v>
      </c>
      <c r="H82" s="60" t="s">
        <v>65</v>
      </c>
      <c r="I82" s="60" t="s">
        <v>65</v>
      </c>
      <c r="J82" s="36"/>
      <c r="K82" s="14"/>
      <c r="L82" s="53" t="s">
        <v>60</v>
      </c>
      <c r="M82" s="53" t="s">
        <v>60</v>
      </c>
      <c r="N82" s="35"/>
      <c r="O82" s="256"/>
      <c r="P82" s="30"/>
      <c r="Q82" s="30"/>
      <c r="R82" s="30"/>
      <c r="S82" s="30"/>
    </row>
    <row r="83" spans="2:19" ht="20.25" customHeight="1" x14ac:dyDescent="0.3">
      <c r="B83" s="271"/>
      <c r="C83" s="85" t="s">
        <v>51</v>
      </c>
      <c r="D83" s="125">
        <v>46002</v>
      </c>
      <c r="E83" s="58" t="s">
        <v>58</v>
      </c>
      <c r="F83" s="58" t="s">
        <v>58</v>
      </c>
      <c r="G83" s="60" t="s">
        <v>65</v>
      </c>
      <c r="H83" s="60" t="s">
        <v>65</v>
      </c>
      <c r="I83" s="60" t="s">
        <v>65</v>
      </c>
      <c r="J83" s="36"/>
      <c r="K83" s="14"/>
      <c r="L83" s="53" t="s">
        <v>60</v>
      </c>
      <c r="M83" s="53" t="s">
        <v>60</v>
      </c>
      <c r="N83" s="35"/>
      <c r="O83" s="256"/>
      <c r="P83" s="30"/>
      <c r="Q83" s="30"/>
      <c r="R83" s="30"/>
      <c r="S83" s="30"/>
    </row>
    <row r="84" spans="2:19" ht="20.25" customHeight="1" x14ac:dyDescent="0.3">
      <c r="B84" s="271"/>
      <c r="C84" s="85" t="s">
        <v>53</v>
      </c>
      <c r="D84" s="125">
        <v>46003</v>
      </c>
      <c r="E84" s="58" t="s">
        <v>58</v>
      </c>
      <c r="F84" s="58" t="s">
        <v>58</v>
      </c>
      <c r="G84" s="60" t="s">
        <v>65</v>
      </c>
      <c r="H84" s="60" t="s">
        <v>65</v>
      </c>
      <c r="I84" s="60" t="s">
        <v>65</v>
      </c>
      <c r="J84" s="36"/>
      <c r="K84" s="14"/>
      <c r="L84" s="53" t="s">
        <v>60</v>
      </c>
      <c r="M84" s="53" t="s">
        <v>60</v>
      </c>
      <c r="N84" s="35"/>
      <c r="O84" s="256"/>
      <c r="P84" s="30"/>
      <c r="Q84" s="30"/>
      <c r="R84" s="30"/>
      <c r="S84" s="30"/>
    </row>
    <row r="85" spans="2:19" ht="20.25" customHeight="1" x14ac:dyDescent="0.3">
      <c r="B85" s="271"/>
      <c r="C85" s="13" t="s">
        <v>55</v>
      </c>
      <c r="D85" s="126">
        <v>46004</v>
      </c>
      <c r="E85" s="272"/>
      <c r="F85" s="272"/>
      <c r="G85" s="272"/>
      <c r="H85" s="272"/>
      <c r="I85" s="272"/>
      <c r="J85" s="272"/>
      <c r="K85" s="272"/>
      <c r="L85" s="272"/>
      <c r="M85" s="272"/>
      <c r="N85" s="273"/>
      <c r="O85" s="256"/>
      <c r="P85" s="30"/>
      <c r="Q85" s="30"/>
      <c r="R85" s="30"/>
      <c r="S85" s="30"/>
    </row>
    <row r="86" spans="2:19" ht="20.25" customHeight="1" x14ac:dyDescent="0.3">
      <c r="B86" s="271"/>
      <c r="C86" s="13" t="s">
        <v>57</v>
      </c>
      <c r="D86" s="126">
        <v>46005</v>
      </c>
      <c r="E86" s="272"/>
      <c r="F86" s="272"/>
      <c r="G86" s="272"/>
      <c r="H86" s="272"/>
      <c r="I86" s="272"/>
      <c r="J86" s="272"/>
      <c r="K86" s="272"/>
      <c r="L86" s="272"/>
      <c r="M86" s="272"/>
      <c r="N86" s="273"/>
      <c r="O86" s="256"/>
      <c r="P86" s="30"/>
      <c r="Q86" s="30"/>
      <c r="R86" s="30"/>
      <c r="S86" s="30"/>
    </row>
    <row r="87" spans="2:19" ht="20.25" customHeight="1" x14ac:dyDescent="0.3">
      <c r="B87" s="271"/>
      <c r="C87" s="278" t="s">
        <v>66</v>
      </c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80"/>
      <c r="O87" s="256"/>
      <c r="P87" s="30"/>
      <c r="Q87" s="30"/>
      <c r="R87" s="30"/>
      <c r="S87" s="30"/>
    </row>
    <row r="88" spans="2:19" ht="20.25" customHeight="1" x14ac:dyDescent="0.3">
      <c r="B88" s="271"/>
      <c r="C88" s="278"/>
      <c r="D88" s="279"/>
      <c r="E88" s="279"/>
      <c r="F88" s="279"/>
      <c r="G88" s="279"/>
      <c r="H88" s="279"/>
      <c r="I88" s="279"/>
      <c r="J88" s="279"/>
      <c r="K88" s="279"/>
      <c r="L88" s="279"/>
      <c r="M88" s="279"/>
      <c r="N88" s="280"/>
      <c r="O88" s="256"/>
      <c r="P88" s="30"/>
      <c r="Q88" s="30"/>
      <c r="R88" s="30"/>
      <c r="S88" s="30"/>
    </row>
    <row r="89" spans="2:19" ht="20.25" customHeight="1" x14ac:dyDescent="0.3">
      <c r="B89" s="271"/>
      <c r="C89" s="8" t="s">
        <v>48</v>
      </c>
      <c r="D89" s="77">
        <v>46029</v>
      </c>
      <c r="E89" s="58" t="s">
        <v>58</v>
      </c>
      <c r="F89" s="58" t="s">
        <v>58</v>
      </c>
      <c r="G89" s="60" t="s">
        <v>65</v>
      </c>
      <c r="H89" s="60" t="s">
        <v>65</v>
      </c>
      <c r="I89" s="60" t="s">
        <v>65</v>
      </c>
      <c r="L89" s="53" t="s">
        <v>60</v>
      </c>
      <c r="M89" s="53" t="s">
        <v>60</v>
      </c>
      <c r="N89" s="34"/>
      <c r="O89" s="256"/>
      <c r="P89" s="30"/>
      <c r="Q89" s="30"/>
      <c r="R89" s="30"/>
      <c r="S89" s="30"/>
    </row>
    <row r="90" spans="2:19" ht="20.25" customHeight="1" x14ac:dyDescent="0.3">
      <c r="B90" s="271"/>
      <c r="C90" s="8" t="s">
        <v>51</v>
      </c>
      <c r="D90" s="77">
        <v>46030</v>
      </c>
      <c r="E90" s="58" t="s">
        <v>58</v>
      </c>
      <c r="F90" s="58" t="s">
        <v>58</v>
      </c>
      <c r="G90" s="60" t="s">
        <v>65</v>
      </c>
      <c r="H90" s="60" t="s">
        <v>65</v>
      </c>
      <c r="I90" s="60" t="s">
        <v>65</v>
      </c>
      <c r="J90" s="71"/>
      <c r="L90" s="53" t="s">
        <v>60</v>
      </c>
      <c r="M90" s="53" t="s">
        <v>60</v>
      </c>
      <c r="N90" s="35"/>
      <c r="O90" s="256"/>
      <c r="P90" s="30"/>
      <c r="Q90" s="30"/>
      <c r="R90" s="30"/>
      <c r="S90" s="30"/>
    </row>
    <row r="91" spans="2:19" ht="20.25" customHeight="1" x14ac:dyDescent="0.3">
      <c r="B91" s="271"/>
      <c r="C91" s="8" t="s">
        <v>53</v>
      </c>
      <c r="D91" s="77">
        <v>46031</v>
      </c>
      <c r="E91" s="58" t="s">
        <v>58</v>
      </c>
      <c r="F91" s="58" t="s">
        <v>58</v>
      </c>
      <c r="G91" s="60" t="s">
        <v>65</v>
      </c>
      <c r="H91" s="60" t="s">
        <v>65</v>
      </c>
      <c r="I91" s="60" t="s">
        <v>65</v>
      </c>
      <c r="J91" s="36"/>
      <c r="L91" s="53" t="s">
        <v>60</v>
      </c>
      <c r="M91" s="53" t="s">
        <v>60</v>
      </c>
      <c r="N91" s="35"/>
      <c r="O91" s="256"/>
      <c r="P91" s="30"/>
      <c r="Q91" s="30"/>
      <c r="R91" s="30"/>
      <c r="S91" s="30"/>
    </row>
    <row r="92" spans="2:19" ht="20.25" customHeight="1" x14ac:dyDescent="0.3">
      <c r="B92" s="271"/>
      <c r="C92" s="13" t="s">
        <v>55</v>
      </c>
      <c r="D92" s="126">
        <v>46032</v>
      </c>
      <c r="E92" s="272"/>
      <c r="F92" s="272"/>
      <c r="G92" s="272"/>
      <c r="H92" s="272"/>
      <c r="I92" s="272"/>
      <c r="J92" s="272"/>
      <c r="K92" s="272"/>
      <c r="L92" s="272"/>
      <c r="M92" s="272"/>
      <c r="N92" s="273"/>
      <c r="O92" s="256"/>
      <c r="P92" s="30"/>
      <c r="Q92" s="30"/>
      <c r="R92" s="30"/>
      <c r="S92" s="30"/>
    </row>
    <row r="93" spans="2:19" ht="20.25" customHeight="1" x14ac:dyDescent="0.3">
      <c r="B93" s="271"/>
      <c r="C93" s="13" t="s">
        <v>57</v>
      </c>
      <c r="D93" s="126">
        <v>46033</v>
      </c>
      <c r="E93" s="272"/>
      <c r="F93" s="272"/>
      <c r="G93" s="272"/>
      <c r="H93" s="272"/>
      <c r="I93" s="272"/>
      <c r="J93" s="272"/>
      <c r="K93" s="272"/>
      <c r="L93" s="272"/>
      <c r="M93" s="272"/>
      <c r="N93" s="273"/>
      <c r="O93" s="256"/>
      <c r="P93" s="30"/>
      <c r="Q93" s="30"/>
      <c r="R93" s="30"/>
      <c r="S93" s="30"/>
    </row>
    <row r="94" spans="2:19" ht="20.25" customHeight="1" x14ac:dyDescent="0.3">
      <c r="B94" s="271"/>
      <c r="C94" s="8" t="s">
        <v>59</v>
      </c>
      <c r="D94" s="77">
        <v>46034</v>
      </c>
      <c r="E94" s="264" t="s">
        <v>49</v>
      </c>
      <c r="F94" s="264"/>
      <c r="G94" s="264"/>
      <c r="H94" s="264"/>
      <c r="I94" s="264"/>
      <c r="J94" s="264"/>
      <c r="K94" s="264"/>
      <c r="L94" s="264"/>
      <c r="M94" s="264"/>
      <c r="N94" s="265"/>
      <c r="O94" s="256"/>
    </row>
    <row r="95" spans="2:19" ht="20.25" customHeight="1" x14ac:dyDescent="0.3">
      <c r="B95" s="271"/>
      <c r="C95" s="8" t="s">
        <v>61</v>
      </c>
      <c r="D95" s="77">
        <v>46035</v>
      </c>
      <c r="E95" s="264"/>
      <c r="F95" s="264"/>
      <c r="G95" s="264"/>
      <c r="H95" s="264"/>
      <c r="I95" s="264"/>
      <c r="J95" s="264"/>
      <c r="K95" s="264"/>
      <c r="L95" s="264"/>
      <c r="M95" s="264"/>
      <c r="N95" s="265"/>
      <c r="O95" s="256"/>
    </row>
    <row r="96" spans="2:19" ht="20.25" customHeight="1" x14ac:dyDescent="0.3">
      <c r="B96" s="271"/>
      <c r="C96" s="8" t="s">
        <v>48</v>
      </c>
      <c r="D96" s="77">
        <v>46036</v>
      </c>
      <c r="E96" s="264"/>
      <c r="F96" s="264"/>
      <c r="G96" s="264"/>
      <c r="H96" s="264"/>
      <c r="I96" s="264"/>
      <c r="J96" s="264"/>
      <c r="K96" s="264"/>
      <c r="L96" s="264"/>
      <c r="M96" s="264"/>
      <c r="N96" s="265"/>
      <c r="O96" s="256"/>
    </row>
    <row r="97" spans="2:15" ht="20.25" customHeight="1" x14ac:dyDescent="0.3">
      <c r="B97" s="271"/>
      <c r="C97" s="8" t="s">
        <v>51</v>
      </c>
      <c r="D97" s="77">
        <v>46037</v>
      </c>
      <c r="E97" s="264"/>
      <c r="F97" s="264"/>
      <c r="G97" s="264"/>
      <c r="H97" s="264"/>
      <c r="I97" s="264"/>
      <c r="J97" s="264"/>
      <c r="K97" s="264"/>
      <c r="L97" s="264"/>
      <c r="M97" s="264"/>
      <c r="N97" s="265"/>
      <c r="O97" s="256"/>
    </row>
    <row r="98" spans="2:15" ht="20.25" customHeight="1" thickBot="1" x14ac:dyDescent="0.35">
      <c r="B98" s="271"/>
      <c r="C98" s="32" t="s">
        <v>53</v>
      </c>
      <c r="D98" s="157">
        <v>46038</v>
      </c>
      <c r="E98" s="276"/>
      <c r="F98" s="276"/>
      <c r="G98" s="276"/>
      <c r="H98" s="276"/>
      <c r="I98" s="276"/>
      <c r="J98" s="276"/>
      <c r="K98" s="276"/>
      <c r="L98" s="276"/>
      <c r="M98" s="276"/>
      <c r="N98" s="277"/>
      <c r="O98" s="256"/>
    </row>
    <row r="99" spans="2:15" ht="20.25" customHeight="1" x14ac:dyDescent="0.3">
      <c r="B99" s="210"/>
      <c r="C99" s="232" t="s">
        <v>67</v>
      </c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7"/>
      <c r="O99" s="210"/>
    </row>
    <row r="100" spans="2:15" ht="20.25" customHeight="1" thickBot="1" x14ac:dyDescent="0.35">
      <c r="B100" s="211"/>
      <c r="C100" s="218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20"/>
      <c r="O100" s="211"/>
    </row>
    <row r="101" spans="2:15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1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1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2:15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2:15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2:1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2:15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2:15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2:15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2:15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2:15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2:15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2:15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2:15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2:15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15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15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15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15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15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2:15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15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2:15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2:15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2:15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2:15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2:15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2:15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2:15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2:15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2:15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2:15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2:15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2:15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2:15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2:15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2:15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2:15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2:15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2:15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2:15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2:15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2:15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2:15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2:15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2:15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2:15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2:15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2:15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2:15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2:15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2:15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15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2:15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2:15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2:15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2:15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2:15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2:15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2:15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2:15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2:15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2:15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2:15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2:15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2:15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2:15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2:15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2:15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2:15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2:15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2:15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2:15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2:15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2:15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2:15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2:15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2:15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2:15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2:15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2:15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2:15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2:15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2:15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2:15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2:15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2:15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2:15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2:15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2:15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2:15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2:15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2:15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2:15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2:15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2:15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2:15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2:15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2:15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2:15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2:15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2:15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2:15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2:15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2:15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2:15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2:15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2:15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2:15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2:15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2:15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2:15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2:15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2:15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2:15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2:15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2:15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2:15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2:15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2:15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2:15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2:15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2:15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2:15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2:15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2:15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2:15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2:15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2:15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2:15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2:15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2:15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2:15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2:15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2:15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2:15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2:15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2:15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2:15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2:15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2:15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2:15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2:15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2:15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2:15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2:15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2:15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2:15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2:15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2:15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2:15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2:15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2:15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2:15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2:15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2:15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2:15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2:15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2:15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2:15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2:15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2:15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2:15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2:15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2:15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2:15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2:15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2:15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2:15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2:15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2:15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2:15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2:15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2:15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2:15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2:15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2:15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2:15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2:15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2:15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2:15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2:15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2:15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2:15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2:15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2:15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2:15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2:15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2:15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2:15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2:15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2:15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2:15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2:15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2:15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2:15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2:15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2:15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2:15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2:15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2:15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2:15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2:15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2:15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2:15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2:15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2:15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2:15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2:15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2:15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2:15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2:15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2:15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2:15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2:15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2:15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2:15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2:15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2:15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2:15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2:15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2:15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2:15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2:15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2:15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2:15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2:15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2:15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2:15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2:15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2:15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2:15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2:15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2:15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2:15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2:15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2:15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2:15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2:15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2:15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2:15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2:15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2:15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2:15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2:15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2:15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2:15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2:15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2:15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2:15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2:15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2:15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2:15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2:15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2:15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2:15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2:15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2:15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2:15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2:15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2:15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2:15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2:15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2:15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2:15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2:15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2:15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2:15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2:15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2:15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2:15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2:15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2:15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2:15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2:15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2:15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2:15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2:15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2:15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2:15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2:15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2:15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2:15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2:15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2:15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2:15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2:15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2:15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2:15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2:15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2:15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2:15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2:15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2:15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2:15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2:15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2:15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2:15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2:15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2:15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2:15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2:15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2:15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2:15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2:15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2:15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2:15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2:15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2:15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2:15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2:15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2:15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2:15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2:15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2:15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2:15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2:15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2:15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2:15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2:15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2:15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2:15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2:15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2:15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2:15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2:15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2:15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2:15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2:15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2:15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2:15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2:15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2:15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2:15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2:15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2:15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2:15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2:15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2:15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2:15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2:15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2:15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2:15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2:15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2:15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2:15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2:15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2:15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2:15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2:15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2:15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2:15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2:15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2:15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2:15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2:15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2:15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2:15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2:15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2:15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2:15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2:15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2:15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2:15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2:15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2:15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2:15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2:15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2:15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2:15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2:15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2:15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2:15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2:15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2:15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2:15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2:15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2:15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2:15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2:15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2:15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2:15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2:15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2:15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2:15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2:15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2:15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2:15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2:15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2:15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2:15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2:15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2:15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2:15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2:15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2:15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2:15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2:15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2:15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2:15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2:15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2:15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2:15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2:15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2:15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2:15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2:15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2:15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2:15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2:15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2:15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2:15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2:15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2:15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2:15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2:15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2:15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2:15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2:15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2:15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2:15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2:15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2:15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2:15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2:15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2:15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2:15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2:15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2:15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2:15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2:15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2:15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2:15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2:15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2:15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2:15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2:15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2:15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2:15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2:15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2:15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2:15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2:15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2:15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2:15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2:15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2:15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2:15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2:15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2:15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2:15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2:15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2:15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2:15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2:15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2:15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2:15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2:15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2:15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2:15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2:15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2:15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2:15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2:15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2:15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2:15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2:15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2:15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2:15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2:15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2:15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2:15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2:15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2:15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2:15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2:15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2:15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2:15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2:15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2:15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2:15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2:15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2:15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2:15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2:15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2:15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2:15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2:15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2:15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2:15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2:15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2:15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2:15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2:15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2:15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2:15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2:15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2:15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2:15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2:15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2:15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2:15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2:15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2:15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2:15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2:15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2:15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2:15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2:15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2:15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2:15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2:15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2:15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2:15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2:15" x14ac:dyDescent="0.3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8"/>
      <c r="N935" s="18"/>
      <c r="O935" s="18"/>
    </row>
  </sheetData>
  <mergeCells count="49">
    <mergeCell ref="E94:N98"/>
    <mergeCell ref="C87:N88"/>
    <mergeCell ref="E92:N92"/>
    <mergeCell ref="E85:N85"/>
    <mergeCell ref="C80:N80"/>
    <mergeCell ref="E44:N48"/>
    <mergeCell ref="E49:N49"/>
    <mergeCell ref="E56:N56"/>
    <mergeCell ref="E58:N62"/>
    <mergeCell ref="E63:N63"/>
    <mergeCell ref="E71:N71"/>
    <mergeCell ref="E78:N78"/>
    <mergeCell ref="E79:N79"/>
    <mergeCell ref="E86:N86"/>
    <mergeCell ref="E70:N70"/>
    <mergeCell ref="E72:N76"/>
    <mergeCell ref="E77:N77"/>
    <mergeCell ref="O10:O100"/>
    <mergeCell ref="E15:N15"/>
    <mergeCell ref="E22:N22"/>
    <mergeCell ref="E29:N29"/>
    <mergeCell ref="E36:N36"/>
    <mergeCell ref="E42:N42"/>
    <mergeCell ref="E43:N43"/>
    <mergeCell ref="E50:N50"/>
    <mergeCell ref="E57:N57"/>
    <mergeCell ref="E35:N35"/>
    <mergeCell ref="E14:N14"/>
    <mergeCell ref="E16:N20"/>
    <mergeCell ref="E21:N21"/>
    <mergeCell ref="C99:N100"/>
    <mergeCell ref="E93:N93"/>
    <mergeCell ref="E64:N64"/>
    <mergeCell ref="E28:N28"/>
    <mergeCell ref="E30:N34"/>
    <mergeCell ref="B2:O2"/>
    <mergeCell ref="B3:O3"/>
    <mergeCell ref="B4:O4"/>
    <mergeCell ref="B5:O5"/>
    <mergeCell ref="E6:H6"/>
    <mergeCell ref="I6:J6"/>
    <mergeCell ref="K6:M6"/>
    <mergeCell ref="N6:N7"/>
    <mergeCell ref="O6:O8"/>
    <mergeCell ref="C6:D7"/>
    <mergeCell ref="C8:D8"/>
    <mergeCell ref="B9:O9"/>
    <mergeCell ref="B10:B100"/>
    <mergeCell ref="C10:D10"/>
  </mergeCells>
  <pageMargins left="0.7" right="0.7" top="0.75" bottom="0.75" header="0.3" footer="0.3"/>
  <pageSetup paperSize="8" scale="10" orientation="portrait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2609-9BE6-BC41-918A-C4500C9090FE}">
  <sheetPr>
    <tabColor rgb="FF00B0F0"/>
  </sheetPr>
  <dimension ref="B1:U100"/>
  <sheetViews>
    <sheetView zoomScale="85" zoomScaleNormal="85" workbookViewId="0"/>
  </sheetViews>
  <sheetFormatPr defaultColWidth="8.81640625" defaultRowHeight="14.5" x14ac:dyDescent="0.35"/>
  <cols>
    <col min="2" max="15" width="20.453125" style="1" customWidth="1"/>
    <col min="18" max="18" width="17.7265625" customWidth="1"/>
  </cols>
  <sheetData>
    <row r="1" spans="2:21" ht="15" thickBot="1" x14ac:dyDescent="0.4"/>
    <row r="2" spans="2:21" ht="20.25" customHeight="1" x14ac:dyDescent="0.35">
      <c r="B2" s="183" t="s">
        <v>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33"/>
    </row>
    <row r="3" spans="2:21" ht="20.25" customHeight="1" x14ac:dyDescent="0.35">
      <c r="B3" s="186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34"/>
    </row>
    <row r="4" spans="2:21" ht="20.25" customHeight="1" thickBot="1" x14ac:dyDescent="0.4">
      <c r="B4" s="189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</row>
    <row r="5" spans="2:21" ht="40" customHeight="1" thickBot="1" x14ac:dyDescent="0.4">
      <c r="B5" s="235" t="s">
        <v>87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</row>
    <row r="6" spans="2:21" ht="40" customHeight="1" x14ac:dyDescent="0.35">
      <c r="B6" s="72" t="s">
        <v>4</v>
      </c>
      <c r="C6" s="239" t="s">
        <v>5</v>
      </c>
      <c r="D6" s="266"/>
      <c r="E6" s="195" t="s">
        <v>6</v>
      </c>
      <c r="F6" s="195"/>
      <c r="G6" s="195"/>
      <c r="H6" s="195"/>
      <c r="I6" s="196" t="s">
        <v>7</v>
      </c>
      <c r="J6" s="196"/>
      <c r="K6" s="197" t="s">
        <v>8</v>
      </c>
      <c r="L6" s="197"/>
      <c r="M6" s="197"/>
      <c r="N6" s="284" t="s">
        <v>9</v>
      </c>
      <c r="O6" s="200" t="s">
        <v>10</v>
      </c>
    </row>
    <row r="7" spans="2:21" ht="40" customHeight="1" x14ac:dyDescent="0.35">
      <c r="B7" s="73" t="s">
        <v>11</v>
      </c>
      <c r="C7" s="241"/>
      <c r="D7" s="267"/>
      <c r="E7" s="41" t="s">
        <v>12</v>
      </c>
      <c r="F7" s="42" t="s">
        <v>13</v>
      </c>
      <c r="G7" s="12" t="s">
        <v>14</v>
      </c>
      <c r="H7" s="43" t="s">
        <v>15</v>
      </c>
      <c r="I7" s="44" t="s">
        <v>16</v>
      </c>
      <c r="J7" s="45" t="s">
        <v>17</v>
      </c>
      <c r="K7" s="46" t="s">
        <v>18</v>
      </c>
      <c r="L7" s="11" t="s">
        <v>19</v>
      </c>
      <c r="M7" s="47" t="s">
        <v>20</v>
      </c>
      <c r="N7" s="285"/>
      <c r="O7" s="201"/>
    </row>
    <row r="8" spans="2:21" ht="40" customHeight="1" thickBot="1" x14ac:dyDescent="0.4">
      <c r="B8" s="75" t="s">
        <v>21</v>
      </c>
      <c r="C8" s="243" t="s">
        <v>69</v>
      </c>
      <c r="D8" s="286"/>
      <c r="E8" s="22" t="s">
        <v>77</v>
      </c>
      <c r="F8" s="22" t="s">
        <v>24</v>
      </c>
      <c r="G8" s="22" t="s">
        <v>88</v>
      </c>
      <c r="H8" s="22" t="s">
        <v>26</v>
      </c>
      <c r="I8" s="22" t="s">
        <v>89</v>
      </c>
      <c r="J8" s="22" t="s">
        <v>90</v>
      </c>
      <c r="K8" s="3" t="s">
        <v>91</v>
      </c>
      <c r="L8" s="3" t="s">
        <v>82</v>
      </c>
      <c r="M8" s="3" t="s">
        <v>83</v>
      </c>
      <c r="N8" s="3" t="s">
        <v>92</v>
      </c>
      <c r="O8" s="202"/>
    </row>
    <row r="9" spans="2:21" ht="40" customHeight="1" thickBot="1" x14ac:dyDescent="0.4">
      <c r="B9" s="247" t="s">
        <v>93</v>
      </c>
      <c r="C9" s="248"/>
      <c r="D9" s="248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70"/>
      <c r="R9" s="90"/>
      <c r="S9" s="91" t="s">
        <v>34</v>
      </c>
      <c r="T9" s="91" t="s">
        <v>35</v>
      </c>
      <c r="U9" s="2"/>
    </row>
    <row r="10" spans="2:21" ht="20.25" customHeight="1" thickBot="1" x14ac:dyDescent="0.4">
      <c r="B10" s="209"/>
      <c r="C10" s="254" t="s">
        <v>36</v>
      </c>
      <c r="D10" s="288"/>
      <c r="E10" s="134" t="s">
        <v>37</v>
      </c>
      <c r="F10" s="135" t="s">
        <v>38</v>
      </c>
      <c r="G10" s="135" t="s">
        <v>39</v>
      </c>
      <c r="H10" s="135" t="s">
        <v>40</v>
      </c>
      <c r="I10" s="135" t="s">
        <v>41</v>
      </c>
      <c r="J10" s="135" t="s">
        <v>42</v>
      </c>
      <c r="K10" s="135" t="s">
        <v>43</v>
      </c>
      <c r="L10" s="160" t="s">
        <v>44</v>
      </c>
      <c r="M10" s="160" t="s">
        <v>45</v>
      </c>
      <c r="N10" s="139" t="s">
        <v>46</v>
      </c>
      <c r="O10" s="251"/>
      <c r="R10" s="111" t="s">
        <v>47</v>
      </c>
      <c r="S10" s="98">
        <v>42</v>
      </c>
      <c r="T10" s="98">
        <f>COUNTIF($B$11:$O$100,"Diagn. Per Imm. E Rad.")</f>
        <v>42</v>
      </c>
      <c r="U10" s="2"/>
    </row>
    <row r="11" spans="2:21" ht="20.25" customHeight="1" x14ac:dyDescent="0.35">
      <c r="B11" s="210"/>
      <c r="C11" s="86" t="s">
        <v>48</v>
      </c>
      <c r="D11" s="87">
        <v>45931</v>
      </c>
      <c r="E11" s="104" t="s">
        <v>50</v>
      </c>
      <c r="F11" s="104" t="s">
        <v>50</v>
      </c>
      <c r="G11" s="158" t="s">
        <v>47</v>
      </c>
      <c r="H11" s="158" t="s">
        <v>47</v>
      </c>
      <c r="I11" s="158" t="s">
        <v>47</v>
      </c>
      <c r="J11" s="159"/>
      <c r="K11" s="153" t="s">
        <v>58</v>
      </c>
      <c r="L11" s="153" t="s">
        <v>58</v>
      </c>
      <c r="M11" s="153" t="s">
        <v>58</v>
      </c>
      <c r="N11" s="162"/>
      <c r="O11" s="252"/>
      <c r="R11" s="112" t="s">
        <v>50</v>
      </c>
      <c r="S11" s="98">
        <v>14</v>
      </c>
      <c r="T11" s="98">
        <f>COUNTIF($B$11:$O$100,"Mal. App. Locomotore")</f>
        <v>14</v>
      </c>
      <c r="U11" s="2"/>
    </row>
    <row r="12" spans="2:21" ht="20.25" customHeight="1" x14ac:dyDescent="0.35">
      <c r="B12" s="210"/>
      <c r="C12" s="85" t="s">
        <v>51</v>
      </c>
      <c r="D12" s="88">
        <v>45932</v>
      </c>
      <c r="E12" s="104" t="s">
        <v>50</v>
      </c>
      <c r="F12" s="104" t="s">
        <v>50</v>
      </c>
      <c r="G12" s="52" t="s">
        <v>47</v>
      </c>
      <c r="H12" s="52" t="s">
        <v>47</v>
      </c>
      <c r="I12" s="52" t="s">
        <v>47</v>
      </c>
      <c r="J12" s="31"/>
      <c r="K12" s="58" t="s">
        <v>58</v>
      </c>
      <c r="L12" s="58" t="s">
        <v>58</v>
      </c>
      <c r="M12" s="58" t="s">
        <v>58</v>
      </c>
      <c r="N12" s="163"/>
      <c r="O12" s="252"/>
      <c r="R12" s="113" t="s">
        <v>52</v>
      </c>
      <c r="S12" s="98">
        <v>14</v>
      </c>
      <c r="T12" s="98">
        <f>COUNTIF($B$11:$O$100,"Fisiatria")</f>
        <v>14</v>
      </c>
      <c r="U12" s="2"/>
    </row>
    <row r="13" spans="2:21" ht="20.25" customHeight="1" x14ac:dyDescent="0.35">
      <c r="B13" s="210"/>
      <c r="C13" s="85" t="s">
        <v>53</v>
      </c>
      <c r="D13" s="88">
        <v>45933</v>
      </c>
      <c r="E13" s="104" t="s">
        <v>50</v>
      </c>
      <c r="F13" s="104" t="s">
        <v>50</v>
      </c>
      <c r="G13" s="52" t="s">
        <v>47</v>
      </c>
      <c r="H13" s="52" t="s">
        <v>47</v>
      </c>
      <c r="I13" s="52" t="s">
        <v>47</v>
      </c>
      <c r="J13" s="31"/>
      <c r="K13" s="58" t="s">
        <v>58</v>
      </c>
      <c r="L13" s="58" t="s">
        <v>58</v>
      </c>
      <c r="M13" s="58" t="s">
        <v>58</v>
      </c>
      <c r="N13" s="163"/>
      <c r="O13" s="252"/>
      <c r="R13" s="94" t="s">
        <v>54</v>
      </c>
      <c r="S13" s="98">
        <v>7</v>
      </c>
      <c r="T13" s="98">
        <f>COUNTIF($B$11:$O$100,"Chir. Maxillo-Facc.")</f>
        <v>7</v>
      </c>
      <c r="U13" s="2"/>
    </row>
    <row r="14" spans="2:21" ht="20.25" customHeight="1" x14ac:dyDescent="0.35">
      <c r="B14" s="210"/>
      <c r="C14" s="13" t="s">
        <v>55</v>
      </c>
      <c r="D14" s="93">
        <v>45934</v>
      </c>
      <c r="E14" s="289"/>
      <c r="F14" s="245"/>
      <c r="G14" s="245"/>
      <c r="H14" s="245"/>
      <c r="I14" s="245"/>
      <c r="J14" s="245"/>
      <c r="K14" s="245"/>
      <c r="L14" s="245"/>
      <c r="M14" s="245"/>
      <c r="N14" s="290"/>
      <c r="O14" s="252"/>
      <c r="R14" s="114" t="s">
        <v>56</v>
      </c>
      <c r="S14" s="98">
        <v>7</v>
      </c>
      <c r="T14" s="98">
        <f>COUNTIF($B$11:$O$100,"Chir. Plastica")</f>
        <v>7</v>
      </c>
      <c r="U14" s="2"/>
    </row>
    <row r="15" spans="2:21" ht="20.25" customHeight="1" x14ac:dyDescent="0.35">
      <c r="B15" s="210"/>
      <c r="C15" s="13" t="s">
        <v>57</v>
      </c>
      <c r="D15" s="89">
        <v>45935</v>
      </c>
      <c r="E15" s="289"/>
      <c r="F15" s="245"/>
      <c r="G15" s="245"/>
      <c r="H15" s="245"/>
      <c r="I15" s="245"/>
      <c r="J15" s="245"/>
      <c r="K15" s="245"/>
      <c r="L15" s="245"/>
      <c r="M15" s="245"/>
      <c r="N15" s="290"/>
      <c r="O15" s="252"/>
      <c r="R15" s="115" t="s">
        <v>58</v>
      </c>
      <c r="S15" s="98">
        <v>14</v>
      </c>
      <c r="T15" s="98">
        <f>COUNTIF($B$11:$O$100,"Farmacologia")</f>
        <v>14</v>
      </c>
      <c r="U15" s="2"/>
    </row>
    <row r="16" spans="2:21" ht="20.25" customHeight="1" x14ac:dyDescent="0.35">
      <c r="B16" s="210"/>
      <c r="C16" s="85" t="s">
        <v>59</v>
      </c>
      <c r="D16" s="88">
        <v>45936</v>
      </c>
      <c r="E16" s="257" t="s">
        <v>49</v>
      </c>
      <c r="F16" s="177"/>
      <c r="G16" s="177"/>
      <c r="H16" s="177"/>
      <c r="I16" s="177"/>
      <c r="J16" s="177"/>
      <c r="K16" s="177"/>
      <c r="L16" s="177"/>
      <c r="M16" s="177"/>
      <c r="N16" s="177"/>
      <c r="O16" s="252"/>
      <c r="R16" s="99" t="s">
        <v>60</v>
      </c>
      <c r="S16" s="98">
        <v>14</v>
      </c>
      <c r="T16" s="98">
        <f>COUNTIF($B$11:$O$100,"Med. Interna")</f>
        <v>14</v>
      </c>
      <c r="U16" s="2"/>
    </row>
    <row r="17" spans="2:21" ht="20.25" customHeight="1" x14ac:dyDescent="0.35">
      <c r="B17" s="210"/>
      <c r="C17" s="85" t="s">
        <v>61</v>
      </c>
      <c r="D17" s="92">
        <v>45937</v>
      </c>
      <c r="E17" s="228"/>
      <c r="F17" s="179"/>
      <c r="G17" s="179"/>
      <c r="H17" s="179"/>
      <c r="I17" s="179"/>
      <c r="J17" s="179"/>
      <c r="K17" s="179"/>
      <c r="L17" s="179"/>
      <c r="M17" s="179"/>
      <c r="N17" s="179"/>
      <c r="O17" s="252"/>
      <c r="R17" s="100" t="s">
        <v>62</v>
      </c>
      <c r="S17" s="98">
        <v>49</v>
      </c>
      <c r="T17" s="98">
        <f>COUNTIF($B$11:$O$100,"Igiene")</f>
        <v>49</v>
      </c>
      <c r="U17" s="2"/>
    </row>
    <row r="18" spans="2:21" ht="20.25" customHeight="1" x14ac:dyDescent="0.35">
      <c r="B18" s="210"/>
      <c r="C18" s="85" t="s">
        <v>48</v>
      </c>
      <c r="D18" s="88">
        <v>45938</v>
      </c>
      <c r="E18" s="228"/>
      <c r="F18" s="179"/>
      <c r="G18" s="179"/>
      <c r="H18" s="179"/>
      <c r="I18" s="179"/>
      <c r="J18" s="179"/>
      <c r="K18" s="179"/>
      <c r="L18" s="179"/>
      <c r="M18" s="179"/>
      <c r="N18" s="179"/>
      <c r="O18" s="252"/>
      <c r="R18" s="117" t="s">
        <v>63</v>
      </c>
      <c r="S18" s="98">
        <v>14</v>
      </c>
      <c r="T18" s="98">
        <f>COUNTIF($B$11:$O$100,"Med. del Lavoro")</f>
        <v>14</v>
      </c>
      <c r="U18" s="2"/>
    </row>
    <row r="19" spans="2:21" ht="20.25" customHeight="1" x14ac:dyDescent="0.35">
      <c r="B19" s="210"/>
      <c r="C19" s="85" t="s">
        <v>51</v>
      </c>
      <c r="D19" s="88">
        <v>45939</v>
      </c>
      <c r="E19" s="228"/>
      <c r="F19" s="179"/>
      <c r="G19" s="179"/>
      <c r="H19" s="179"/>
      <c r="I19" s="179"/>
      <c r="J19" s="179"/>
      <c r="K19" s="179"/>
      <c r="L19" s="179"/>
      <c r="M19" s="179"/>
      <c r="N19" s="179"/>
      <c r="O19" s="252"/>
      <c r="R19" s="150" t="s">
        <v>64</v>
      </c>
      <c r="S19" s="98">
        <v>21</v>
      </c>
      <c r="T19" s="98">
        <f>COUNTIF($B$11:$O$100,"Med. Legale")</f>
        <v>21</v>
      </c>
      <c r="U19" s="2"/>
    </row>
    <row r="20" spans="2:21" ht="20.25" customHeight="1" x14ac:dyDescent="0.35">
      <c r="B20" s="210"/>
      <c r="C20" s="85" t="s">
        <v>53</v>
      </c>
      <c r="D20" s="92">
        <v>45940</v>
      </c>
      <c r="E20" s="229"/>
      <c r="F20" s="230"/>
      <c r="G20" s="230"/>
      <c r="H20" s="230"/>
      <c r="I20" s="230"/>
      <c r="J20" s="230"/>
      <c r="K20" s="230"/>
      <c r="L20" s="230"/>
      <c r="M20" s="230"/>
      <c r="N20" s="230"/>
      <c r="O20" s="252"/>
      <c r="R20" s="118" t="s">
        <v>65</v>
      </c>
      <c r="S20" s="98">
        <v>35</v>
      </c>
      <c r="T20" s="98">
        <f>COUNTIF($B$11:$O$100,"Anatomia Patol.")</f>
        <v>35</v>
      </c>
      <c r="U20" s="2"/>
    </row>
    <row r="21" spans="2:21" ht="20.25" customHeight="1" x14ac:dyDescent="0.35">
      <c r="B21" s="210"/>
      <c r="C21" s="13" t="s">
        <v>55</v>
      </c>
      <c r="D21" s="89">
        <v>45941</v>
      </c>
      <c r="E21" s="289"/>
      <c r="F21" s="245"/>
      <c r="G21" s="245"/>
      <c r="H21" s="245"/>
      <c r="I21" s="245"/>
      <c r="J21" s="245"/>
      <c r="K21" s="245"/>
      <c r="L21" s="245"/>
      <c r="M21" s="245"/>
      <c r="N21" s="290"/>
      <c r="O21" s="252"/>
    </row>
    <row r="22" spans="2:21" ht="20.25" customHeight="1" x14ac:dyDescent="0.35">
      <c r="B22" s="210"/>
      <c r="C22" s="13" t="s">
        <v>57</v>
      </c>
      <c r="D22" s="89">
        <v>45942</v>
      </c>
      <c r="E22" s="289"/>
      <c r="F22" s="245"/>
      <c r="G22" s="245"/>
      <c r="H22" s="245"/>
      <c r="I22" s="245"/>
      <c r="J22" s="245"/>
      <c r="K22" s="245"/>
      <c r="L22" s="245"/>
      <c r="M22" s="245"/>
      <c r="N22" s="290"/>
      <c r="O22" s="252"/>
    </row>
    <row r="23" spans="2:21" ht="20.25" customHeight="1" x14ac:dyDescent="0.35">
      <c r="B23" s="210"/>
      <c r="C23" s="85" t="s">
        <v>59</v>
      </c>
      <c r="D23" s="92">
        <v>45943</v>
      </c>
      <c r="E23" s="104" t="s">
        <v>50</v>
      </c>
      <c r="F23" s="104" t="s">
        <v>50</v>
      </c>
      <c r="G23" s="52" t="s">
        <v>47</v>
      </c>
      <c r="H23" s="52" t="s">
        <v>47</v>
      </c>
      <c r="I23" s="52" t="s">
        <v>47</v>
      </c>
      <c r="J23" s="31"/>
      <c r="K23" s="58" t="s">
        <v>58</v>
      </c>
      <c r="L23" s="58" t="s">
        <v>58</v>
      </c>
      <c r="M23" s="58" t="s">
        <v>58</v>
      </c>
      <c r="N23" s="163"/>
      <c r="O23" s="252"/>
    </row>
    <row r="24" spans="2:21" ht="20.25" customHeight="1" x14ac:dyDescent="0.35">
      <c r="B24" s="210"/>
      <c r="C24" s="85" t="s">
        <v>61</v>
      </c>
      <c r="D24" s="88">
        <v>45944</v>
      </c>
      <c r="E24" s="104" t="s">
        <v>50</v>
      </c>
      <c r="F24" s="104" t="s">
        <v>50</v>
      </c>
      <c r="G24" s="104" t="s">
        <v>50</v>
      </c>
      <c r="H24" s="52" t="s">
        <v>47</v>
      </c>
      <c r="I24" s="52" t="s">
        <v>47</v>
      </c>
      <c r="J24" s="31"/>
      <c r="K24" s="58" t="s">
        <v>58</v>
      </c>
      <c r="L24" s="58" t="s">
        <v>58</v>
      </c>
      <c r="N24" s="163"/>
      <c r="O24" s="252"/>
    </row>
    <row r="25" spans="2:21" ht="20.25" customHeight="1" x14ac:dyDescent="0.35">
      <c r="B25" s="210"/>
      <c r="C25" s="85" t="s">
        <v>48</v>
      </c>
      <c r="D25" s="88">
        <v>45945</v>
      </c>
      <c r="E25" s="104" t="s">
        <v>50</v>
      </c>
      <c r="F25" s="104" t="s">
        <v>50</v>
      </c>
      <c r="G25" s="104" t="s">
        <v>50</v>
      </c>
      <c r="H25" s="52" t="s">
        <v>47</v>
      </c>
      <c r="I25" s="52" t="s">
        <v>47</v>
      </c>
      <c r="J25" s="31"/>
      <c r="K25" s="56" t="s">
        <v>56</v>
      </c>
      <c r="L25" s="56" t="s">
        <v>56</v>
      </c>
      <c r="M25" s="56" t="s">
        <v>56</v>
      </c>
      <c r="N25" s="163"/>
      <c r="O25" s="252"/>
    </row>
    <row r="26" spans="2:21" ht="20.25" customHeight="1" x14ac:dyDescent="0.35">
      <c r="B26" s="210"/>
      <c r="C26" s="85" t="s">
        <v>51</v>
      </c>
      <c r="D26" s="92">
        <v>45946</v>
      </c>
      <c r="E26" s="54" t="s">
        <v>62</v>
      </c>
      <c r="F26" s="55" t="s">
        <v>62</v>
      </c>
      <c r="G26" s="55" t="s">
        <v>62</v>
      </c>
      <c r="H26" s="52" t="s">
        <v>47</v>
      </c>
      <c r="I26" s="52" t="s">
        <v>47</v>
      </c>
      <c r="J26" s="15"/>
      <c r="K26" s="15"/>
      <c r="L26" s="56" t="s">
        <v>56</v>
      </c>
      <c r="M26" s="56" t="s">
        <v>56</v>
      </c>
      <c r="N26" s="163"/>
      <c r="O26" s="252"/>
    </row>
    <row r="27" spans="2:21" ht="20.25" customHeight="1" x14ac:dyDescent="0.35">
      <c r="B27" s="210"/>
      <c r="C27" s="85" t="s">
        <v>53</v>
      </c>
      <c r="D27" s="88">
        <v>45947</v>
      </c>
      <c r="E27" s="54" t="s">
        <v>62</v>
      </c>
      <c r="F27" s="55" t="s">
        <v>62</v>
      </c>
      <c r="G27" s="55" t="s">
        <v>62</v>
      </c>
      <c r="H27" s="52" t="s">
        <v>47</v>
      </c>
      <c r="I27" s="52" t="s">
        <v>47</v>
      </c>
      <c r="J27" s="52" t="s">
        <v>47</v>
      </c>
      <c r="K27" s="15"/>
      <c r="L27" s="56" t="s">
        <v>56</v>
      </c>
      <c r="M27" s="56" t="s">
        <v>56</v>
      </c>
      <c r="N27" s="163"/>
      <c r="O27" s="252"/>
    </row>
    <row r="28" spans="2:21" ht="20.25" customHeight="1" x14ac:dyDescent="0.35">
      <c r="B28" s="210"/>
      <c r="C28" s="13" t="s">
        <v>55</v>
      </c>
      <c r="D28" s="89">
        <v>45948</v>
      </c>
      <c r="E28" s="289"/>
      <c r="F28" s="245"/>
      <c r="G28" s="245"/>
      <c r="H28" s="245"/>
      <c r="I28" s="245"/>
      <c r="J28" s="245"/>
      <c r="K28" s="245"/>
      <c r="L28" s="245"/>
      <c r="M28" s="245"/>
      <c r="N28" s="290"/>
      <c r="O28" s="252"/>
    </row>
    <row r="29" spans="2:21" ht="20.25" customHeight="1" x14ac:dyDescent="0.35">
      <c r="B29" s="210"/>
      <c r="C29" s="13" t="s">
        <v>57</v>
      </c>
      <c r="D29" s="93">
        <v>45949</v>
      </c>
      <c r="E29" s="289"/>
      <c r="F29" s="245"/>
      <c r="G29" s="245"/>
      <c r="H29" s="245"/>
      <c r="I29" s="245"/>
      <c r="J29" s="245"/>
      <c r="K29" s="245"/>
      <c r="L29" s="245"/>
      <c r="M29" s="245"/>
      <c r="N29" s="290"/>
      <c r="O29" s="252"/>
    </row>
    <row r="30" spans="2:21" ht="20.25" customHeight="1" x14ac:dyDescent="0.35">
      <c r="B30" s="210"/>
      <c r="C30" s="85" t="s">
        <v>59</v>
      </c>
      <c r="D30" s="88">
        <v>45950</v>
      </c>
      <c r="E30" s="257" t="s">
        <v>49</v>
      </c>
      <c r="F30" s="177"/>
      <c r="G30" s="177"/>
      <c r="H30" s="177"/>
      <c r="I30" s="177"/>
      <c r="J30" s="177"/>
      <c r="K30" s="177"/>
      <c r="L30" s="177"/>
      <c r="M30" s="177"/>
      <c r="N30" s="177"/>
      <c r="O30" s="252"/>
    </row>
    <row r="31" spans="2:21" ht="20.25" customHeight="1" x14ac:dyDescent="0.35">
      <c r="B31" s="210"/>
      <c r="C31" s="85" t="s">
        <v>61</v>
      </c>
      <c r="D31" s="88">
        <v>45951</v>
      </c>
      <c r="E31" s="228"/>
      <c r="F31" s="179"/>
      <c r="G31" s="179"/>
      <c r="H31" s="179"/>
      <c r="I31" s="179"/>
      <c r="J31" s="179"/>
      <c r="K31" s="179"/>
      <c r="L31" s="179"/>
      <c r="M31" s="179"/>
      <c r="N31" s="179"/>
      <c r="O31" s="252"/>
    </row>
    <row r="32" spans="2:21" ht="20.25" customHeight="1" x14ac:dyDescent="0.35">
      <c r="B32" s="210"/>
      <c r="C32" s="85" t="s">
        <v>48</v>
      </c>
      <c r="D32" s="92">
        <v>45952</v>
      </c>
      <c r="E32" s="228"/>
      <c r="F32" s="179"/>
      <c r="G32" s="179"/>
      <c r="H32" s="179"/>
      <c r="I32" s="179"/>
      <c r="J32" s="179"/>
      <c r="K32" s="179"/>
      <c r="L32" s="179"/>
      <c r="M32" s="179"/>
      <c r="N32" s="179"/>
      <c r="O32" s="252"/>
    </row>
    <row r="33" spans="2:15" ht="20.25" customHeight="1" x14ac:dyDescent="0.35">
      <c r="B33" s="210"/>
      <c r="C33" s="85" t="s">
        <v>51</v>
      </c>
      <c r="D33" s="88">
        <v>45953</v>
      </c>
      <c r="E33" s="228"/>
      <c r="F33" s="179"/>
      <c r="G33" s="179"/>
      <c r="H33" s="179"/>
      <c r="I33" s="179"/>
      <c r="J33" s="179"/>
      <c r="K33" s="179"/>
      <c r="L33" s="179"/>
      <c r="M33" s="179"/>
      <c r="N33" s="179"/>
      <c r="O33" s="252"/>
    </row>
    <row r="34" spans="2:15" ht="20.25" customHeight="1" x14ac:dyDescent="0.35">
      <c r="B34" s="210"/>
      <c r="C34" s="85" t="s">
        <v>53</v>
      </c>
      <c r="D34" s="88">
        <v>45954</v>
      </c>
      <c r="E34" s="229"/>
      <c r="F34" s="230"/>
      <c r="G34" s="230"/>
      <c r="H34" s="230"/>
      <c r="I34" s="230"/>
      <c r="J34" s="230"/>
      <c r="K34" s="230"/>
      <c r="L34" s="230"/>
      <c r="M34" s="230"/>
      <c r="N34" s="230"/>
      <c r="O34" s="252"/>
    </row>
    <row r="35" spans="2:15" ht="20.25" customHeight="1" x14ac:dyDescent="0.35">
      <c r="B35" s="210"/>
      <c r="C35" s="13" t="s">
        <v>55</v>
      </c>
      <c r="D35" s="93">
        <v>45955</v>
      </c>
      <c r="E35" s="291"/>
      <c r="F35" s="272"/>
      <c r="G35" s="272"/>
      <c r="H35" s="272"/>
      <c r="I35" s="272"/>
      <c r="J35" s="272"/>
      <c r="K35" s="272"/>
      <c r="L35" s="272"/>
      <c r="M35" s="272"/>
      <c r="N35" s="292"/>
      <c r="O35" s="252"/>
    </row>
    <row r="36" spans="2:15" ht="20.25" customHeight="1" x14ac:dyDescent="0.35">
      <c r="B36" s="210"/>
      <c r="C36" s="13" t="s">
        <v>57</v>
      </c>
      <c r="D36" s="89">
        <v>45956</v>
      </c>
      <c r="E36" s="291"/>
      <c r="F36" s="272"/>
      <c r="G36" s="272"/>
      <c r="H36" s="272"/>
      <c r="I36" s="272"/>
      <c r="J36" s="272"/>
      <c r="K36" s="272"/>
      <c r="L36" s="272"/>
      <c r="M36" s="272"/>
      <c r="N36" s="292"/>
      <c r="O36" s="252"/>
    </row>
    <row r="37" spans="2:15" ht="20.25" customHeight="1" x14ac:dyDescent="0.35">
      <c r="B37" s="210"/>
      <c r="C37" s="85" t="s">
        <v>59</v>
      </c>
      <c r="D37" s="88">
        <v>45957</v>
      </c>
      <c r="E37" s="54" t="s">
        <v>62</v>
      </c>
      <c r="F37" s="55" t="s">
        <v>62</v>
      </c>
      <c r="G37" s="55" t="s">
        <v>62</v>
      </c>
      <c r="H37" s="52" t="s">
        <v>47</v>
      </c>
      <c r="I37" s="52" t="s">
        <v>47</v>
      </c>
      <c r="J37" s="52" t="s">
        <v>47</v>
      </c>
      <c r="K37" s="15"/>
      <c r="L37" s="53" t="s">
        <v>60</v>
      </c>
      <c r="M37" s="53" t="s">
        <v>60</v>
      </c>
      <c r="N37" s="164"/>
      <c r="O37" s="252"/>
    </row>
    <row r="38" spans="2:15" ht="20.25" customHeight="1" x14ac:dyDescent="0.35">
      <c r="B38" s="210"/>
      <c r="C38" s="85" t="s">
        <v>61</v>
      </c>
      <c r="D38" s="92">
        <v>45958</v>
      </c>
      <c r="E38" s="54" t="s">
        <v>62</v>
      </c>
      <c r="F38" s="55" t="s">
        <v>62</v>
      </c>
      <c r="G38" s="55" t="s">
        <v>62</v>
      </c>
      <c r="H38" s="52" t="s">
        <v>47</v>
      </c>
      <c r="I38" s="52" t="s">
        <v>47</v>
      </c>
      <c r="J38" s="52" t="s">
        <v>47</v>
      </c>
      <c r="K38" s="28"/>
      <c r="L38" s="53" t="s">
        <v>60</v>
      </c>
      <c r="M38" s="53" t="s">
        <v>60</v>
      </c>
      <c r="N38" s="164"/>
      <c r="O38" s="252"/>
    </row>
    <row r="39" spans="2:15" ht="20.25" customHeight="1" x14ac:dyDescent="0.35">
      <c r="B39" s="210"/>
      <c r="C39" s="85" t="s">
        <v>48</v>
      </c>
      <c r="D39" s="88">
        <v>45959</v>
      </c>
      <c r="E39" s="54" t="s">
        <v>62</v>
      </c>
      <c r="F39" s="55" t="s">
        <v>62</v>
      </c>
      <c r="G39" s="55" t="s">
        <v>62</v>
      </c>
      <c r="H39" s="60" t="s">
        <v>65</v>
      </c>
      <c r="I39" s="60" t="s">
        <v>65</v>
      </c>
      <c r="J39" s="60" t="s">
        <v>65</v>
      </c>
      <c r="K39" s="28"/>
      <c r="L39" s="53" t="s">
        <v>60</v>
      </c>
      <c r="M39" s="53" t="s">
        <v>60</v>
      </c>
      <c r="N39" s="165"/>
      <c r="O39" s="252"/>
    </row>
    <row r="40" spans="2:15" ht="20.25" customHeight="1" x14ac:dyDescent="0.35">
      <c r="B40" s="210"/>
      <c r="C40" s="85" t="s">
        <v>51</v>
      </c>
      <c r="D40" s="88">
        <v>45960</v>
      </c>
      <c r="E40" s="54" t="s">
        <v>62</v>
      </c>
      <c r="F40" s="55" t="s">
        <v>62</v>
      </c>
      <c r="G40" s="55" t="s">
        <v>62</v>
      </c>
      <c r="H40" s="60" t="s">
        <v>65</v>
      </c>
      <c r="I40" s="60" t="s">
        <v>65</v>
      </c>
      <c r="J40" s="60" t="s">
        <v>65</v>
      </c>
      <c r="K40" s="31"/>
      <c r="L40" s="53" t="s">
        <v>60</v>
      </c>
      <c r="M40" s="53" t="s">
        <v>60</v>
      </c>
      <c r="N40" s="163"/>
      <c r="O40" s="252"/>
    </row>
    <row r="41" spans="2:15" ht="20.25" customHeight="1" x14ac:dyDescent="0.35">
      <c r="B41" s="210"/>
      <c r="C41" s="85" t="s">
        <v>53</v>
      </c>
      <c r="D41" s="92">
        <v>45961</v>
      </c>
      <c r="E41" s="54" t="s">
        <v>62</v>
      </c>
      <c r="F41" s="55" t="s">
        <v>62</v>
      </c>
      <c r="G41" s="55" t="s">
        <v>62</v>
      </c>
      <c r="H41" s="60" t="s">
        <v>65</v>
      </c>
      <c r="I41" s="60" t="s">
        <v>65</v>
      </c>
      <c r="J41" s="60" t="s">
        <v>65</v>
      </c>
      <c r="K41" s="31"/>
      <c r="L41" s="53" t="s">
        <v>60</v>
      </c>
      <c r="M41" s="53" t="s">
        <v>60</v>
      </c>
      <c r="N41" s="163"/>
      <c r="O41" s="252"/>
    </row>
    <row r="42" spans="2:15" ht="20.25" customHeight="1" x14ac:dyDescent="0.35">
      <c r="B42" s="210"/>
      <c r="C42" s="13" t="s">
        <v>55</v>
      </c>
      <c r="D42" s="89">
        <v>45962</v>
      </c>
      <c r="E42" s="291"/>
      <c r="F42" s="272"/>
      <c r="G42" s="272"/>
      <c r="H42" s="272"/>
      <c r="I42" s="272"/>
      <c r="J42" s="272"/>
      <c r="K42" s="272"/>
      <c r="L42" s="272"/>
      <c r="M42" s="272"/>
      <c r="N42" s="292"/>
      <c r="O42" s="252"/>
    </row>
    <row r="43" spans="2:15" ht="20.25" customHeight="1" x14ac:dyDescent="0.35">
      <c r="B43" s="210"/>
      <c r="C43" s="13" t="s">
        <v>57</v>
      </c>
      <c r="D43" s="89">
        <v>45963</v>
      </c>
      <c r="E43" s="291"/>
      <c r="F43" s="272"/>
      <c r="G43" s="272"/>
      <c r="H43" s="272"/>
      <c r="I43" s="272"/>
      <c r="J43" s="272"/>
      <c r="K43" s="272"/>
      <c r="L43" s="272"/>
      <c r="M43" s="272"/>
      <c r="N43" s="292"/>
      <c r="O43" s="252"/>
    </row>
    <row r="44" spans="2:15" ht="20.25" customHeight="1" x14ac:dyDescent="0.35">
      <c r="B44" s="210"/>
      <c r="C44" s="85" t="s">
        <v>59</v>
      </c>
      <c r="D44" s="92">
        <v>45964</v>
      </c>
      <c r="E44" s="257" t="s">
        <v>49</v>
      </c>
      <c r="F44" s="177"/>
      <c r="G44" s="177"/>
      <c r="H44" s="177"/>
      <c r="I44" s="177"/>
      <c r="J44" s="177"/>
      <c r="K44" s="177"/>
      <c r="L44" s="177"/>
      <c r="M44" s="177"/>
      <c r="N44" s="177"/>
      <c r="O44" s="252"/>
    </row>
    <row r="45" spans="2:15" ht="20.25" customHeight="1" x14ac:dyDescent="0.35">
      <c r="B45" s="210"/>
      <c r="C45" s="85" t="s">
        <v>61</v>
      </c>
      <c r="D45" s="88">
        <v>45965</v>
      </c>
      <c r="E45" s="228"/>
      <c r="F45" s="179"/>
      <c r="G45" s="179"/>
      <c r="H45" s="179"/>
      <c r="I45" s="179"/>
      <c r="J45" s="179"/>
      <c r="K45" s="179"/>
      <c r="L45" s="179"/>
      <c r="M45" s="179"/>
      <c r="N45" s="179"/>
      <c r="O45" s="252"/>
    </row>
    <row r="46" spans="2:15" ht="20.25" customHeight="1" x14ac:dyDescent="0.35">
      <c r="B46" s="210"/>
      <c r="C46" s="85" t="s">
        <v>48</v>
      </c>
      <c r="D46" s="88">
        <v>45966</v>
      </c>
      <c r="E46" s="228"/>
      <c r="F46" s="179"/>
      <c r="G46" s="179"/>
      <c r="H46" s="179"/>
      <c r="I46" s="179"/>
      <c r="J46" s="179"/>
      <c r="K46" s="179"/>
      <c r="L46" s="179"/>
      <c r="M46" s="179"/>
      <c r="N46" s="179"/>
      <c r="O46" s="252"/>
    </row>
    <row r="47" spans="2:15" ht="20.25" customHeight="1" x14ac:dyDescent="0.35">
      <c r="B47" s="210"/>
      <c r="C47" s="85" t="s">
        <v>51</v>
      </c>
      <c r="D47" s="92">
        <v>45967</v>
      </c>
      <c r="E47" s="228"/>
      <c r="F47" s="179"/>
      <c r="G47" s="179"/>
      <c r="H47" s="179"/>
      <c r="I47" s="179"/>
      <c r="J47" s="179"/>
      <c r="K47" s="179"/>
      <c r="L47" s="179"/>
      <c r="M47" s="179"/>
      <c r="N47" s="179"/>
      <c r="O47" s="252"/>
    </row>
    <row r="48" spans="2:15" ht="20.25" customHeight="1" x14ac:dyDescent="0.35">
      <c r="B48" s="210"/>
      <c r="C48" s="85" t="s">
        <v>53</v>
      </c>
      <c r="D48" s="88">
        <v>45968</v>
      </c>
      <c r="E48" s="229"/>
      <c r="F48" s="230"/>
      <c r="G48" s="230"/>
      <c r="H48" s="230"/>
      <c r="I48" s="230"/>
      <c r="J48" s="230"/>
      <c r="K48" s="230"/>
      <c r="L48" s="230"/>
      <c r="M48" s="230"/>
      <c r="N48" s="230"/>
      <c r="O48" s="252"/>
    </row>
    <row r="49" spans="2:15" ht="20.25" customHeight="1" x14ac:dyDescent="0.35">
      <c r="B49" s="210"/>
      <c r="C49" s="13" t="s">
        <v>55</v>
      </c>
      <c r="D49" s="89">
        <v>45969</v>
      </c>
      <c r="E49" s="291"/>
      <c r="F49" s="272"/>
      <c r="G49" s="272"/>
      <c r="H49" s="272"/>
      <c r="I49" s="272"/>
      <c r="J49" s="272"/>
      <c r="K49" s="272"/>
      <c r="L49" s="272"/>
      <c r="M49" s="272"/>
      <c r="N49" s="292"/>
      <c r="O49" s="252"/>
    </row>
    <row r="50" spans="2:15" ht="20.25" customHeight="1" x14ac:dyDescent="0.35">
      <c r="B50" s="210"/>
      <c r="C50" s="13" t="s">
        <v>57</v>
      </c>
      <c r="D50" s="93">
        <v>45970</v>
      </c>
      <c r="E50" s="291"/>
      <c r="F50" s="272"/>
      <c r="G50" s="272"/>
      <c r="H50" s="272"/>
      <c r="I50" s="272"/>
      <c r="J50" s="272"/>
      <c r="K50" s="272"/>
      <c r="L50" s="272"/>
      <c r="M50" s="272"/>
      <c r="N50" s="292"/>
      <c r="O50" s="252"/>
    </row>
    <row r="51" spans="2:15" ht="20.25" customHeight="1" x14ac:dyDescent="0.35">
      <c r="B51" s="210"/>
      <c r="C51" s="85" t="s">
        <v>59</v>
      </c>
      <c r="D51" s="88">
        <v>45971</v>
      </c>
      <c r="E51" s="54" t="s">
        <v>62</v>
      </c>
      <c r="F51" s="55" t="s">
        <v>62</v>
      </c>
      <c r="G51" s="55" t="s">
        <v>62</v>
      </c>
      <c r="H51" s="52" t="s">
        <v>47</v>
      </c>
      <c r="I51" s="52" t="s">
        <v>47</v>
      </c>
      <c r="J51" s="52" t="s">
        <v>47</v>
      </c>
      <c r="K51" s="31"/>
      <c r="L51" s="53" t="s">
        <v>60</v>
      </c>
      <c r="M51" s="53" t="s">
        <v>60</v>
      </c>
      <c r="N51" s="163"/>
      <c r="O51" s="252"/>
    </row>
    <row r="52" spans="2:15" ht="20.25" customHeight="1" x14ac:dyDescent="0.35">
      <c r="B52" s="210"/>
      <c r="C52" s="85" t="s">
        <v>61</v>
      </c>
      <c r="D52" s="88">
        <v>45972</v>
      </c>
      <c r="E52" s="54" t="s">
        <v>62</v>
      </c>
      <c r="F52" s="55" t="s">
        <v>62</v>
      </c>
      <c r="G52" s="55" t="s">
        <v>62</v>
      </c>
      <c r="H52" s="52" t="s">
        <v>47</v>
      </c>
      <c r="I52" s="52" t="s">
        <v>47</v>
      </c>
      <c r="J52" s="52" t="s">
        <v>47</v>
      </c>
      <c r="K52" s="15"/>
      <c r="L52" s="53" t="s">
        <v>60</v>
      </c>
      <c r="M52" s="53" t="s">
        <v>60</v>
      </c>
      <c r="N52" s="163"/>
      <c r="O52" s="252"/>
    </row>
    <row r="53" spans="2:15" ht="20.25" customHeight="1" x14ac:dyDescent="0.35">
      <c r="B53" s="210"/>
      <c r="C53" s="85" t="s">
        <v>48</v>
      </c>
      <c r="D53" s="92">
        <v>45973</v>
      </c>
      <c r="E53" s="54" t="s">
        <v>62</v>
      </c>
      <c r="F53" s="55" t="s">
        <v>62</v>
      </c>
      <c r="G53" s="161" t="s">
        <v>62</v>
      </c>
      <c r="H53" s="60" t="s">
        <v>65</v>
      </c>
      <c r="I53" s="60" t="s">
        <v>65</v>
      </c>
      <c r="J53" s="62"/>
      <c r="K53" s="61" t="s">
        <v>64</v>
      </c>
      <c r="L53" s="61" t="s">
        <v>64</v>
      </c>
      <c r="M53" s="61" t="s">
        <v>64</v>
      </c>
      <c r="N53" s="163"/>
      <c r="O53" s="252"/>
    </row>
    <row r="54" spans="2:15" ht="20.25" customHeight="1" x14ac:dyDescent="0.35">
      <c r="B54" s="210"/>
      <c r="C54" s="85" t="s">
        <v>51</v>
      </c>
      <c r="D54" s="88">
        <v>45974</v>
      </c>
      <c r="E54" s="54" t="s">
        <v>62</v>
      </c>
      <c r="F54" s="55" t="s">
        <v>62</v>
      </c>
      <c r="G54" s="161" t="s">
        <v>62</v>
      </c>
      <c r="H54" s="60" t="s">
        <v>65</v>
      </c>
      <c r="I54" s="60" t="s">
        <v>65</v>
      </c>
      <c r="J54" s="62"/>
      <c r="K54" s="61" t="s">
        <v>64</v>
      </c>
      <c r="L54" s="61" t="s">
        <v>64</v>
      </c>
      <c r="M54" s="61" t="s">
        <v>64</v>
      </c>
      <c r="N54" s="163"/>
      <c r="O54" s="252"/>
    </row>
    <row r="55" spans="2:15" ht="20.25" customHeight="1" x14ac:dyDescent="0.35">
      <c r="B55" s="210"/>
      <c r="C55" s="85" t="s">
        <v>53</v>
      </c>
      <c r="D55" s="88">
        <v>45975</v>
      </c>
      <c r="E55" s="54" t="s">
        <v>62</v>
      </c>
      <c r="F55" s="55" t="s">
        <v>62</v>
      </c>
      <c r="G55" s="55" t="s">
        <v>62</v>
      </c>
      <c r="H55" s="60" t="s">
        <v>65</v>
      </c>
      <c r="I55" s="60" t="s">
        <v>65</v>
      </c>
      <c r="J55" s="62"/>
      <c r="K55" s="61" t="s">
        <v>64</v>
      </c>
      <c r="L55" s="61" t="s">
        <v>64</v>
      </c>
      <c r="M55" s="61" t="s">
        <v>64</v>
      </c>
      <c r="N55" s="163"/>
      <c r="O55" s="252"/>
    </row>
    <row r="56" spans="2:15" ht="20.25" customHeight="1" x14ac:dyDescent="0.35">
      <c r="B56" s="210"/>
      <c r="C56" s="13" t="s">
        <v>55</v>
      </c>
      <c r="D56" s="93">
        <v>45976</v>
      </c>
      <c r="E56" s="291"/>
      <c r="F56" s="272"/>
      <c r="G56" s="272"/>
      <c r="H56" s="272"/>
      <c r="I56" s="272"/>
      <c r="J56" s="272"/>
      <c r="K56" s="272"/>
      <c r="L56" s="272"/>
      <c r="M56" s="272"/>
      <c r="N56" s="292"/>
      <c r="O56" s="252"/>
    </row>
    <row r="57" spans="2:15" ht="20.25" customHeight="1" x14ac:dyDescent="0.35">
      <c r="B57" s="210"/>
      <c r="C57" s="13" t="s">
        <v>57</v>
      </c>
      <c r="D57" s="89">
        <v>45977</v>
      </c>
      <c r="E57" s="291"/>
      <c r="F57" s="272"/>
      <c r="G57" s="272"/>
      <c r="H57" s="272"/>
      <c r="I57" s="272"/>
      <c r="J57" s="272"/>
      <c r="K57" s="272"/>
      <c r="L57" s="272"/>
      <c r="M57" s="272"/>
      <c r="N57" s="292"/>
      <c r="O57" s="252"/>
    </row>
    <row r="58" spans="2:15" ht="20.25" customHeight="1" x14ac:dyDescent="0.35">
      <c r="B58" s="210"/>
      <c r="C58" s="85" t="s">
        <v>59</v>
      </c>
      <c r="D58" s="88">
        <v>45978</v>
      </c>
      <c r="E58" s="257" t="s">
        <v>49</v>
      </c>
      <c r="F58" s="177"/>
      <c r="G58" s="177"/>
      <c r="H58" s="177"/>
      <c r="I58" s="177"/>
      <c r="J58" s="177"/>
      <c r="K58" s="177"/>
      <c r="L58" s="177"/>
      <c r="M58" s="177"/>
      <c r="N58" s="177"/>
      <c r="O58" s="252"/>
    </row>
    <row r="59" spans="2:15" ht="20.25" customHeight="1" x14ac:dyDescent="0.35">
      <c r="B59" s="210"/>
      <c r="C59" s="85" t="s">
        <v>61</v>
      </c>
      <c r="D59" s="92">
        <v>45979</v>
      </c>
      <c r="E59" s="228"/>
      <c r="F59" s="179"/>
      <c r="G59" s="179"/>
      <c r="H59" s="179"/>
      <c r="I59" s="179"/>
      <c r="J59" s="179"/>
      <c r="K59" s="179"/>
      <c r="L59" s="179"/>
      <c r="M59" s="179"/>
      <c r="N59" s="179"/>
      <c r="O59" s="252"/>
    </row>
    <row r="60" spans="2:15" ht="20.25" customHeight="1" x14ac:dyDescent="0.35">
      <c r="B60" s="210"/>
      <c r="C60" s="85" t="s">
        <v>48</v>
      </c>
      <c r="D60" s="88">
        <v>45980</v>
      </c>
      <c r="E60" s="228"/>
      <c r="F60" s="179"/>
      <c r="G60" s="179"/>
      <c r="H60" s="179"/>
      <c r="I60" s="179"/>
      <c r="J60" s="179"/>
      <c r="K60" s="179"/>
      <c r="L60" s="179"/>
      <c r="M60" s="179"/>
      <c r="N60" s="179"/>
      <c r="O60" s="252"/>
    </row>
    <row r="61" spans="2:15" ht="20.25" customHeight="1" x14ac:dyDescent="0.35">
      <c r="B61" s="210"/>
      <c r="C61" s="85" t="s">
        <v>51</v>
      </c>
      <c r="D61" s="88">
        <v>45981</v>
      </c>
      <c r="E61" s="228"/>
      <c r="F61" s="179"/>
      <c r="G61" s="179"/>
      <c r="H61" s="179"/>
      <c r="I61" s="179"/>
      <c r="J61" s="179"/>
      <c r="K61" s="179"/>
      <c r="L61" s="179"/>
      <c r="M61" s="179"/>
      <c r="N61" s="179"/>
      <c r="O61" s="252"/>
    </row>
    <row r="62" spans="2:15" ht="20.25" customHeight="1" x14ac:dyDescent="0.35">
      <c r="B62" s="210"/>
      <c r="C62" s="85" t="s">
        <v>53</v>
      </c>
      <c r="D62" s="92">
        <v>45982</v>
      </c>
      <c r="E62" s="229"/>
      <c r="F62" s="230"/>
      <c r="G62" s="230"/>
      <c r="H62" s="230"/>
      <c r="I62" s="230"/>
      <c r="J62" s="230"/>
      <c r="K62" s="230"/>
      <c r="L62" s="230"/>
      <c r="M62" s="230"/>
      <c r="N62" s="230"/>
      <c r="O62" s="252"/>
    </row>
    <row r="63" spans="2:15" ht="20.25" customHeight="1" x14ac:dyDescent="0.35">
      <c r="B63" s="210"/>
      <c r="C63" s="13" t="s">
        <v>55</v>
      </c>
      <c r="D63" s="89">
        <v>45983</v>
      </c>
      <c r="E63" s="291"/>
      <c r="F63" s="272"/>
      <c r="G63" s="272"/>
      <c r="H63" s="272"/>
      <c r="I63" s="272"/>
      <c r="J63" s="272"/>
      <c r="K63" s="272"/>
      <c r="L63" s="272"/>
      <c r="M63" s="272"/>
      <c r="N63" s="292"/>
      <c r="O63" s="252"/>
    </row>
    <row r="64" spans="2:15" ht="20.25" customHeight="1" x14ac:dyDescent="0.35">
      <c r="B64" s="210"/>
      <c r="C64" s="13" t="s">
        <v>57</v>
      </c>
      <c r="D64" s="89">
        <v>45984</v>
      </c>
      <c r="E64" s="291"/>
      <c r="F64" s="272"/>
      <c r="G64" s="272"/>
      <c r="H64" s="272"/>
      <c r="I64" s="272"/>
      <c r="J64" s="272"/>
      <c r="K64" s="272"/>
      <c r="L64" s="272"/>
      <c r="M64" s="272"/>
      <c r="N64" s="292"/>
      <c r="O64" s="252"/>
    </row>
    <row r="65" spans="2:15" ht="20.25" customHeight="1" x14ac:dyDescent="0.35">
      <c r="B65" s="210"/>
      <c r="C65" s="85" t="s">
        <v>59</v>
      </c>
      <c r="D65" s="92">
        <v>45985</v>
      </c>
      <c r="E65" s="54" t="s">
        <v>62</v>
      </c>
      <c r="F65" s="55" t="s">
        <v>62</v>
      </c>
      <c r="G65" s="55" t="s">
        <v>62</v>
      </c>
      <c r="H65" s="60" t="s">
        <v>65</v>
      </c>
      <c r="I65" s="60" t="s">
        <v>65</v>
      </c>
      <c r="K65" s="61" t="s">
        <v>64</v>
      </c>
      <c r="L65" s="61" t="s">
        <v>64</v>
      </c>
      <c r="M65" s="61" t="s">
        <v>64</v>
      </c>
      <c r="N65" s="166"/>
      <c r="O65" s="252"/>
    </row>
    <row r="66" spans="2:15" ht="20.25" customHeight="1" x14ac:dyDescent="0.35">
      <c r="B66" s="210"/>
      <c r="C66" s="85" t="s">
        <v>61</v>
      </c>
      <c r="D66" s="88">
        <v>45986</v>
      </c>
      <c r="E66" s="54" t="s">
        <v>62</v>
      </c>
      <c r="F66" s="55" t="s">
        <v>62</v>
      </c>
      <c r="G66" s="55" t="s">
        <v>62</v>
      </c>
      <c r="H66" s="60" t="s">
        <v>65</v>
      </c>
      <c r="I66" s="60" t="s">
        <v>65</v>
      </c>
      <c r="J66" s="28"/>
      <c r="K66" s="61" t="s">
        <v>64</v>
      </c>
      <c r="L66" s="61" t="s">
        <v>64</v>
      </c>
      <c r="M66" s="61" t="s">
        <v>64</v>
      </c>
      <c r="N66" s="166"/>
      <c r="O66" s="252"/>
    </row>
    <row r="67" spans="2:15" ht="20.25" customHeight="1" x14ac:dyDescent="0.35">
      <c r="B67" s="210"/>
      <c r="C67" s="85" t="s">
        <v>48</v>
      </c>
      <c r="D67" s="88">
        <v>45987</v>
      </c>
      <c r="E67" s="54" t="s">
        <v>62</v>
      </c>
      <c r="F67" s="55" t="s">
        <v>62</v>
      </c>
      <c r="G67" s="55" t="s">
        <v>62</v>
      </c>
      <c r="H67" s="60" t="s">
        <v>65</v>
      </c>
      <c r="I67" s="60" t="s">
        <v>65</v>
      </c>
      <c r="J67" s="28"/>
      <c r="K67" s="61" t="s">
        <v>64</v>
      </c>
      <c r="L67" s="61" t="s">
        <v>64</v>
      </c>
      <c r="M67" s="61" t="s">
        <v>64</v>
      </c>
      <c r="N67" s="166"/>
      <c r="O67" s="252"/>
    </row>
    <row r="68" spans="2:15" ht="20.25" customHeight="1" x14ac:dyDescent="0.35">
      <c r="B68" s="210"/>
      <c r="C68" s="85" t="s">
        <v>51</v>
      </c>
      <c r="D68" s="92">
        <v>45988</v>
      </c>
      <c r="E68" s="54" t="s">
        <v>62</v>
      </c>
      <c r="F68" s="161" t="s">
        <v>62</v>
      </c>
      <c r="G68" s="60" t="s">
        <v>65</v>
      </c>
      <c r="H68" s="60" t="s">
        <v>65</v>
      </c>
      <c r="I68" s="60" t="s">
        <v>65</v>
      </c>
      <c r="J68" s="15"/>
      <c r="K68" s="61" t="s">
        <v>64</v>
      </c>
      <c r="L68" s="61" t="s">
        <v>64</v>
      </c>
      <c r="M68" s="61" t="s">
        <v>64</v>
      </c>
      <c r="N68" s="166"/>
      <c r="O68" s="252"/>
    </row>
    <row r="69" spans="2:15" ht="20.25" customHeight="1" x14ac:dyDescent="0.35">
      <c r="B69" s="210"/>
      <c r="C69" s="85" t="s">
        <v>53</v>
      </c>
      <c r="D69" s="88">
        <v>45989</v>
      </c>
      <c r="E69" s="54" t="s">
        <v>62</v>
      </c>
      <c r="F69" s="161" t="s">
        <v>62</v>
      </c>
      <c r="G69" s="60" t="s">
        <v>65</v>
      </c>
      <c r="H69" s="60" t="s">
        <v>65</v>
      </c>
      <c r="I69" s="60" t="s">
        <v>65</v>
      </c>
      <c r="J69" s="15"/>
      <c r="K69" s="65" t="s">
        <v>63</v>
      </c>
      <c r="L69" s="65" t="s">
        <v>63</v>
      </c>
      <c r="N69" s="166"/>
      <c r="O69" s="252"/>
    </row>
    <row r="70" spans="2:15" ht="20.25" customHeight="1" x14ac:dyDescent="0.35">
      <c r="B70" s="210"/>
      <c r="C70" s="13" t="s">
        <v>55</v>
      </c>
      <c r="D70" s="89">
        <v>45990</v>
      </c>
      <c r="E70" s="289"/>
      <c r="F70" s="245"/>
      <c r="G70" s="245"/>
      <c r="H70" s="245"/>
      <c r="I70" s="245"/>
      <c r="J70" s="245"/>
      <c r="K70" s="245"/>
      <c r="L70" s="245"/>
      <c r="M70" s="245"/>
      <c r="N70" s="290"/>
      <c r="O70" s="252"/>
    </row>
    <row r="71" spans="2:15" ht="20.25" customHeight="1" x14ac:dyDescent="0.35">
      <c r="B71" s="210"/>
      <c r="C71" s="13" t="s">
        <v>57</v>
      </c>
      <c r="D71" s="93">
        <v>45991</v>
      </c>
      <c r="E71" s="289"/>
      <c r="F71" s="245"/>
      <c r="G71" s="245"/>
      <c r="H71" s="245"/>
      <c r="I71" s="245"/>
      <c r="J71" s="245"/>
      <c r="K71" s="245"/>
      <c r="L71" s="245"/>
      <c r="M71" s="245"/>
      <c r="N71" s="290"/>
      <c r="O71" s="252"/>
    </row>
    <row r="72" spans="2:15" ht="20.25" customHeight="1" x14ac:dyDescent="0.35">
      <c r="B72" s="210"/>
      <c r="C72" s="85" t="s">
        <v>59</v>
      </c>
      <c r="D72" s="88">
        <v>45992</v>
      </c>
      <c r="E72" s="257" t="s">
        <v>49</v>
      </c>
      <c r="F72" s="177"/>
      <c r="G72" s="177"/>
      <c r="H72" s="177"/>
      <c r="I72" s="177"/>
      <c r="J72" s="177"/>
      <c r="K72" s="177"/>
      <c r="L72" s="177"/>
      <c r="M72" s="177"/>
      <c r="N72" s="177"/>
      <c r="O72" s="252"/>
    </row>
    <row r="73" spans="2:15" ht="20.25" customHeight="1" x14ac:dyDescent="0.35">
      <c r="B73" s="210"/>
      <c r="C73" s="85" t="s">
        <v>61</v>
      </c>
      <c r="D73" s="88">
        <v>45993</v>
      </c>
      <c r="E73" s="228"/>
      <c r="F73" s="179"/>
      <c r="G73" s="179"/>
      <c r="H73" s="179"/>
      <c r="I73" s="179"/>
      <c r="J73" s="179"/>
      <c r="K73" s="179"/>
      <c r="L73" s="179"/>
      <c r="M73" s="179"/>
      <c r="N73" s="179"/>
      <c r="O73" s="252"/>
    </row>
    <row r="74" spans="2:15" ht="20.25" customHeight="1" x14ac:dyDescent="0.35">
      <c r="B74" s="210"/>
      <c r="C74" s="85" t="s">
        <v>48</v>
      </c>
      <c r="D74" s="92">
        <v>45994</v>
      </c>
      <c r="E74" s="228"/>
      <c r="F74" s="179"/>
      <c r="G74" s="179"/>
      <c r="H74" s="179"/>
      <c r="I74" s="179"/>
      <c r="J74" s="179"/>
      <c r="K74" s="179"/>
      <c r="L74" s="179"/>
      <c r="M74" s="179"/>
      <c r="N74" s="179"/>
      <c r="O74" s="252"/>
    </row>
    <row r="75" spans="2:15" ht="20.25" customHeight="1" x14ac:dyDescent="0.35">
      <c r="B75" s="210"/>
      <c r="C75" s="85" t="s">
        <v>51</v>
      </c>
      <c r="D75" s="88">
        <v>45995</v>
      </c>
      <c r="E75" s="228"/>
      <c r="F75" s="179"/>
      <c r="G75" s="179"/>
      <c r="H75" s="179"/>
      <c r="I75" s="179"/>
      <c r="J75" s="179"/>
      <c r="K75" s="179"/>
      <c r="L75" s="179"/>
      <c r="M75" s="179"/>
      <c r="N75" s="179"/>
      <c r="O75" s="252"/>
    </row>
    <row r="76" spans="2:15" ht="20.25" customHeight="1" x14ac:dyDescent="0.35">
      <c r="B76" s="210"/>
      <c r="C76" s="85" t="s">
        <v>53</v>
      </c>
      <c r="D76" s="88">
        <v>45996</v>
      </c>
      <c r="E76" s="229"/>
      <c r="F76" s="230"/>
      <c r="G76" s="230"/>
      <c r="H76" s="230"/>
      <c r="I76" s="230"/>
      <c r="J76" s="230"/>
      <c r="K76" s="230"/>
      <c r="L76" s="230"/>
      <c r="M76" s="230"/>
      <c r="N76" s="230"/>
      <c r="O76" s="252"/>
    </row>
    <row r="77" spans="2:15" ht="20.25" customHeight="1" x14ac:dyDescent="0.35">
      <c r="B77" s="210"/>
      <c r="C77" s="13" t="s">
        <v>55</v>
      </c>
      <c r="D77" s="93">
        <v>45997</v>
      </c>
      <c r="E77" s="289"/>
      <c r="F77" s="245"/>
      <c r="G77" s="245"/>
      <c r="H77" s="245"/>
      <c r="I77" s="245"/>
      <c r="J77" s="245"/>
      <c r="K77" s="245"/>
      <c r="L77" s="245"/>
      <c r="M77" s="245"/>
      <c r="N77" s="290"/>
      <c r="O77" s="252"/>
    </row>
    <row r="78" spans="2:15" ht="20.25" customHeight="1" x14ac:dyDescent="0.35">
      <c r="B78" s="210"/>
      <c r="C78" s="13" t="s">
        <v>57</v>
      </c>
      <c r="D78" s="89">
        <v>45998</v>
      </c>
      <c r="E78" s="289"/>
      <c r="F78" s="245"/>
      <c r="G78" s="245"/>
      <c r="H78" s="245"/>
      <c r="I78" s="245"/>
      <c r="J78" s="245"/>
      <c r="K78" s="245"/>
      <c r="L78" s="245"/>
      <c r="M78" s="245"/>
      <c r="N78" s="290"/>
      <c r="O78" s="252"/>
    </row>
    <row r="79" spans="2:15" ht="20.25" customHeight="1" thickBot="1" x14ac:dyDescent="0.4">
      <c r="B79" s="210"/>
      <c r="C79" s="13" t="s">
        <v>59</v>
      </c>
      <c r="D79" s="89">
        <v>45999</v>
      </c>
      <c r="E79" s="289"/>
      <c r="F79" s="245"/>
      <c r="G79" s="245"/>
      <c r="H79" s="245"/>
      <c r="I79" s="245"/>
      <c r="J79" s="245"/>
      <c r="K79" s="245"/>
      <c r="L79" s="245"/>
      <c r="M79" s="245"/>
      <c r="N79" s="290"/>
      <c r="O79" s="252"/>
    </row>
    <row r="80" spans="2:15" ht="40" customHeight="1" thickBot="1" x14ac:dyDescent="0.4">
      <c r="B80" s="210"/>
      <c r="C80" s="281" t="s">
        <v>94</v>
      </c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52"/>
    </row>
    <row r="81" spans="2:15" ht="20.25" customHeight="1" x14ac:dyDescent="0.35">
      <c r="B81" s="210"/>
      <c r="C81" s="86" t="s">
        <v>61</v>
      </c>
      <c r="D81" s="87">
        <v>46000</v>
      </c>
      <c r="E81" s="143" t="s">
        <v>52</v>
      </c>
      <c r="F81" s="51" t="s">
        <v>52</v>
      </c>
      <c r="G81" s="51" t="s">
        <v>52</v>
      </c>
      <c r="H81" s="60" t="s">
        <v>65</v>
      </c>
      <c r="I81" s="60" t="s">
        <v>65</v>
      </c>
      <c r="J81" s="67"/>
      <c r="K81" s="65" t="s">
        <v>63</v>
      </c>
      <c r="L81" s="65" t="s">
        <v>63</v>
      </c>
      <c r="M81" s="15"/>
      <c r="N81" s="167"/>
      <c r="O81" s="252"/>
    </row>
    <row r="82" spans="2:15" ht="20.25" customHeight="1" x14ac:dyDescent="0.35">
      <c r="B82" s="210"/>
      <c r="C82" s="85" t="s">
        <v>48</v>
      </c>
      <c r="D82" s="88">
        <v>46001</v>
      </c>
      <c r="E82" s="143" t="s">
        <v>52</v>
      </c>
      <c r="F82" s="51" t="s">
        <v>52</v>
      </c>
      <c r="G82" s="51" t="s">
        <v>52</v>
      </c>
      <c r="H82" s="60" t="s">
        <v>65</v>
      </c>
      <c r="I82" s="60" t="s">
        <v>65</v>
      </c>
      <c r="J82" s="67"/>
      <c r="K82" s="65" t="s">
        <v>63</v>
      </c>
      <c r="L82" s="65" t="s">
        <v>63</v>
      </c>
      <c r="M82" s="15"/>
      <c r="N82" s="167"/>
      <c r="O82" s="252"/>
    </row>
    <row r="83" spans="2:15" ht="20.25" customHeight="1" x14ac:dyDescent="0.35">
      <c r="B83" s="210"/>
      <c r="C83" s="85" t="s">
        <v>51</v>
      </c>
      <c r="D83" s="88">
        <v>46002</v>
      </c>
      <c r="E83" s="143" t="s">
        <v>52</v>
      </c>
      <c r="F83" s="51" t="s">
        <v>52</v>
      </c>
      <c r="G83" s="51" t="s">
        <v>52</v>
      </c>
      <c r="H83" s="60" t="s">
        <v>65</v>
      </c>
      <c r="I83" s="60" t="s">
        <v>65</v>
      </c>
      <c r="J83" s="67"/>
      <c r="K83" s="65" t="s">
        <v>63</v>
      </c>
      <c r="L83" s="65" t="s">
        <v>63</v>
      </c>
      <c r="M83" s="15"/>
      <c r="N83" s="167"/>
      <c r="O83" s="252"/>
    </row>
    <row r="84" spans="2:15" ht="20.25" customHeight="1" x14ac:dyDescent="0.35">
      <c r="B84" s="210"/>
      <c r="C84" s="85" t="s">
        <v>53</v>
      </c>
      <c r="D84" s="88">
        <v>46003</v>
      </c>
      <c r="E84" s="143" t="s">
        <v>52</v>
      </c>
      <c r="F84" s="51" t="s">
        <v>52</v>
      </c>
      <c r="G84" s="51" t="s">
        <v>52</v>
      </c>
      <c r="H84" s="60" t="s">
        <v>65</v>
      </c>
      <c r="I84" s="60" t="s">
        <v>65</v>
      </c>
      <c r="J84" s="67"/>
      <c r="K84" s="65" t="s">
        <v>63</v>
      </c>
      <c r="L84" s="65" t="s">
        <v>63</v>
      </c>
      <c r="M84" s="15"/>
      <c r="N84" s="168"/>
      <c r="O84" s="252"/>
    </row>
    <row r="85" spans="2:15" ht="20.25" customHeight="1" x14ac:dyDescent="0.35">
      <c r="B85" s="210"/>
      <c r="C85" s="21" t="s">
        <v>55</v>
      </c>
      <c r="D85" s="93">
        <v>46004</v>
      </c>
      <c r="E85" s="293"/>
      <c r="F85" s="245"/>
      <c r="G85" s="245"/>
      <c r="H85" s="245"/>
      <c r="I85" s="245"/>
      <c r="J85" s="245"/>
      <c r="K85" s="245"/>
      <c r="L85" s="245"/>
      <c r="M85" s="245"/>
      <c r="N85" s="290"/>
      <c r="O85" s="252"/>
    </row>
    <row r="86" spans="2:15" ht="20.25" customHeight="1" thickBot="1" x14ac:dyDescent="0.4">
      <c r="B86" s="210"/>
      <c r="C86" s="109" t="s">
        <v>57</v>
      </c>
      <c r="D86" s="110">
        <v>46005</v>
      </c>
      <c r="E86" s="294"/>
      <c r="F86" s="262"/>
      <c r="G86" s="262"/>
      <c r="H86" s="262"/>
      <c r="I86" s="262"/>
      <c r="J86" s="262"/>
      <c r="K86" s="262"/>
      <c r="L86" s="262"/>
      <c r="M86" s="262"/>
      <c r="N86" s="295"/>
      <c r="O86" s="252"/>
    </row>
    <row r="87" spans="2:15" ht="20.25" customHeight="1" x14ac:dyDescent="0.35">
      <c r="B87" s="210"/>
      <c r="C87" s="258" t="s">
        <v>66</v>
      </c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252"/>
    </row>
    <row r="88" spans="2:15" ht="20.25" customHeight="1" thickBot="1" x14ac:dyDescent="0.4">
      <c r="B88" s="210"/>
      <c r="C88" s="259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252"/>
    </row>
    <row r="89" spans="2:15" ht="20.25" customHeight="1" x14ac:dyDescent="0.35">
      <c r="B89" s="210"/>
      <c r="C89" s="7" t="s">
        <v>48</v>
      </c>
      <c r="D89" s="101">
        <v>46029</v>
      </c>
      <c r="E89" s="80" t="s">
        <v>52</v>
      </c>
      <c r="F89" s="80" t="s">
        <v>52</v>
      </c>
      <c r="G89" s="52" t="s">
        <v>47</v>
      </c>
      <c r="H89" s="52" t="s">
        <v>47</v>
      </c>
      <c r="I89" s="52" t="s">
        <v>47</v>
      </c>
      <c r="K89" s="69" t="s">
        <v>54</v>
      </c>
      <c r="L89" s="69" t="s">
        <v>54</v>
      </c>
      <c r="M89" s="69" t="s">
        <v>54</v>
      </c>
      <c r="O89" s="252"/>
    </row>
    <row r="90" spans="2:15" ht="20.25" customHeight="1" x14ac:dyDescent="0.35">
      <c r="B90" s="210"/>
      <c r="C90" s="8" t="s">
        <v>51</v>
      </c>
      <c r="D90" s="102">
        <v>46030</v>
      </c>
      <c r="E90" s="65" t="s">
        <v>63</v>
      </c>
      <c r="F90" s="65" t="s">
        <v>63</v>
      </c>
      <c r="G90" s="52" t="s">
        <v>47</v>
      </c>
      <c r="H90" s="52" t="s">
        <v>47</v>
      </c>
      <c r="I90" s="52" t="s">
        <v>47</v>
      </c>
      <c r="J90" s="71"/>
      <c r="K90" s="69" t="s">
        <v>54</v>
      </c>
      <c r="L90" s="69" t="s">
        <v>54</v>
      </c>
      <c r="M90" s="15"/>
      <c r="N90" s="123"/>
      <c r="O90" s="252"/>
    </row>
    <row r="91" spans="2:15" ht="20.25" customHeight="1" x14ac:dyDescent="0.35">
      <c r="B91" s="210"/>
      <c r="C91" s="8" t="s">
        <v>53</v>
      </c>
      <c r="D91" s="102">
        <v>46031</v>
      </c>
      <c r="E91" s="65" t="s">
        <v>63</v>
      </c>
      <c r="F91" s="65" t="s">
        <v>63</v>
      </c>
      <c r="G91" s="52" t="s">
        <v>47</v>
      </c>
      <c r="H91" s="52" t="s">
        <v>47</v>
      </c>
      <c r="I91" s="52" t="s">
        <v>47</v>
      </c>
      <c r="J91" s="71"/>
      <c r="K91" s="69" t="s">
        <v>54</v>
      </c>
      <c r="L91" s="69" t="s">
        <v>54</v>
      </c>
      <c r="M91" s="15"/>
      <c r="N91" s="83"/>
      <c r="O91" s="252"/>
    </row>
    <row r="92" spans="2:15" ht="20.25" customHeight="1" x14ac:dyDescent="0.35">
      <c r="B92" s="210"/>
      <c r="C92" s="13" t="s">
        <v>55</v>
      </c>
      <c r="D92" s="89">
        <v>46032</v>
      </c>
      <c r="E92" s="293"/>
      <c r="F92" s="245"/>
      <c r="G92" s="245"/>
      <c r="H92" s="245"/>
      <c r="I92" s="245"/>
      <c r="J92" s="245"/>
      <c r="K92" s="245"/>
      <c r="L92" s="245"/>
      <c r="M92" s="245"/>
      <c r="N92" s="290"/>
      <c r="O92" s="252"/>
    </row>
    <row r="93" spans="2:15" ht="20.25" customHeight="1" x14ac:dyDescent="0.35">
      <c r="B93" s="210"/>
      <c r="C93" s="13" t="s">
        <v>57</v>
      </c>
      <c r="D93" s="89">
        <v>46033</v>
      </c>
      <c r="E93" s="289"/>
      <c r="F93" s="245"/>
      <c r="G93" s="245"/>
      <c r="H93" s="245"/>
      <c r="I93" s="245"/>
      <c r="J93" s="245"/>
      <c r="K93" s="245"/>
      <c r="L93" s="245"/>
      <c r="M93" s="245"/>
      <c r="N93" s="290"/>
      <c r="O93" s="252"/>
    </row>
    <row r="94" spans="2:15" ht="20.25" customHeight="1" x14ac:dyDescent="0.35">
      <c r="B94" s="210"/>
      <c r="C94" s="8" t="s">
        <v>59</v>
      </c>
      <c r="D94" s="9">
        <v>46034</v>
      </c>
      <c r="E94" s="257" t="s">
        <v>49</v>
      </c>
      <c r="F94" s="177"/>
      <c r="G94" s="177"/>
      <c r="H94" s="177"/>
      <c r="I94" s="177"/>
      <c r="J94" s="177"/>
      <c r="K94" s="177"/>
      <c r="L94" s="177"/>
      <c r="M94" s="177"/>
      <c r="N94" s="177"/>
      <c r="O94" s="252"/>
    </row>
    <row r="95" spans="2:15" ht="20.25" customHeight="1" x14ac:dyDescent="0.35">
      <c r="B95" s="210"/>
      <c r="C95" s="8" t="s">
        <v>61</v>
      </c>
      <c r="D95" s="9">
        <v>46035</v>
      </c>
      <c r="E95" s="228"/>
      <c r="F95" s="179"/>
      <c r="G95" s="179"/>
      <c r="H95" s="179"/>
      <c r="I95" s="179"/>
      <c r="J95" s="179"/>
      <c r="K95" s="179"/>
      <c r="L95" s="179"/>
      <c r="M95" s="179"/>
      <c r="N95" s="179"/>
      <c r="O95" s="252"/>
    </row>
    <row r="96" spans="2:15" ht="20.25" customHeight="1" x14ac:dyDescent="0.35">
      <c r="B96" s="210"/>
      <c r="C96" s="8" t="s">
        <v>48</v>
      </c>
      <c r="D96" s="9">
        <v>46036</v>
      </c>
      <c r="E96" s="228"/>
      <c r="F96" s="179"/>
      <c r="G96" s="179"/>
      <c r="H96" s="179"/>
      <c r="I96" s="179"/>
      <c r="J96" s="179"/>
      <c r="K96" s="179"/>
      <c r="L96" s="179"/>
      <c r="M96" s="179"/>
      <c r="N96" s="179"/>
      <c r="O96" s="252"/>
    </row>
    <row r="97" spans="2:15" ht="20.25" customHeight="1" x14ac:dyDescent="0.35">
      <c r="B97" s="210"/>
      <c r="C97" s="8" t="s">
        <v>51</v>
      </c>
      <c r="D97" s="9">
        <v>46037</v>
      </c>
      <c r="E97" s="228"/>
      <c r="F97" s="179"/>
      <c r="G97" s="179"/>
      <c r="H97" s="179"/>
      <c r="I97" s="179"/>
      <c r="J97" s="179"/>
      <c r="K97" s="179"/>
      <c r="L97" s="179"/>
      <c r="M97" s="179"/>
      <c r="N97" s="179"/>
      <c r="O97" s="252"/>
    </row>
    <row r="98" spans="2:15" ht="20.25" customHeight="1" thickBot="1" x14ac:dyDescent="0.4">
      <c r="B98" s="210"/>
      <c r="C98" s="32" t="s">
        <v>53</v>
      </c>
      <c r="D98" s="122">
        <v>46038</v>
      </c>
      <c r="E98" s="229"/>
      <c r="F98" s="230"/>
      <c r="G98" s="230"/>
      <c r="H98" s="230"/>
      <c r="I98" s="230"/>
      <c r="J98" s="230"/>
      <c r="K98" s="230"/>
      <c r="L98" s="230"/>
      <c r="M98" s="230"/>
      <c r="N98" s="230"/>
      <c r="O98" s="252"/>
    </row>
    <row r="99" spans="2:15" ht="20.25" customHeight="1" x14ac:dyDescent="0.35">
      <c r="B99" s="210"/>
      <c r="C99" s="232" t="s">
        <v>67</v>
      </c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52"/>
    </row>
    <row r="100" spans="2:15" ht="20.25" customHeight="1" thickBot="1" x14ac:dyDescent="0.4">
      <c r="B100" s="211"/>
      <c r="C100" s="218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53"/>
    </row>
  </sheetData>
  <mergeCells count="49">
    <mergeCell ref="E94:N98"/>
    <mergeCell ref="E92:N92"/>
    <mergeCell ref="E72:N76"/>
    <mergeCell ref="E77:N77"/>
    <mergeCell ref="C87:N88"/>
    <mergeCell ref="E85:N85"/>
    <mergeCell ref="E86:N86"/>
    <mergeCell ref="C80:N80"/>
    <mergeCell ref="E14:N14"/>
    <mergeCell ref="E16:N20"/>
    <mergeCell ref="E21:N21"/>
    <mergeCell ref="E28:N28"/>
    <mergeCell ref="E30:N34"/>
    <mergeCell ref="E58:N62"/>
    <mergeCell ref="E63:N63"/>
    <mergeCell ref="E70:N70"/>
    <mergeCell ref="E35:N35"/>
    <mergeCell ref="E44:N48"/>
    <mergeCell ref="E49:N49"/>
    <mergeCell ref="E56:N56"/>
    <mergeCell ref="E43:N43"/>
    <mergeCell ref="E50:N50"/>
    <mergeCell ref="B9:O9"/>
    <mergeCell ref="B10:B100"/>
    <mergeCell ref="C10:D10"/>
    <mergeCell ref="O10:O100"/>
    <mergeCell ref="E15:N15"/>
    <mergeCell ref="E22:N22"/>
    <mergeCell ref="E29:N29"/>
    <mergeCell ref="E36:N36"/>
    <mergeCell ref="E42:N42"/>
    <mergeCell ref="C99:N100"/>
    <mergeCell ref="E57:N57"/>
    <mergeCell ref="E93:N93"/>
    <mergeCell ref="E64:N64"/>
    <mergeCell ref="E71:N71"/>
    <mergeCell ref="E78:N78"/>
    <mergeCell ref="E79:N79"/>
    <mergeCell ref="B2:O2"/>
    <mergeCell ref="B3:O3"/>
    <mergeCell ref="B4:O4"/>
    <mergeCell ref="B5:O5"/>
    <mergeCell ref="E6:H6"/>
    <mergeCell ref="I6:J6"/>
    <mergeCell ref="K6:M6"/>
    <mergeCell ref="N6:N7"/>
    <mergeCell ref="O6:O8"/>
    <mergeCell ref="C6:D7"/>
    <mergeCell ref="C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5A</vt:lpstr>
      <vt:lpstr>5B</vt:lpstr>
      <vt:lpstr>5C</vt:lpstr>
      <vt:lpstr>5D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Valentina Petracca</cp:lastModifiedBy>
  <cp:revision/>
  <dcterms:created xsi:type="dcterms:W3CDTF">2023-08-23T15:54:36Z</dcterms:created>
  <dcterms:modified xsi:type="dcterms:W3CDTF">2025-09-19T09:32:51Z</dcterms:modified>
  <cp:category/>
  <cp:contentStatus/>
</cp:coreProperties>
</file>