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studentiunict-my.sharepoint.com/personal/marzia_santo_unict_it/Documents/Archivio_Marzia/Lezioni II sem. a.a. 22.23/SITO/"/>
    </mc:Choice>
  </mc:AlternateContent>
  <xr:revisionPtr revIDLastSave="1" documentId="8_{A2D627A2-929E-4335-90D9-696BB93EC598}" xr6:coauthVersionLast="47" xr6:coauthVersionMax="47" xr10:uidLastSave="{FD5E5279-94A8-4075-AA97-DE33A88A5D49}"/>
  <bookViews>
    <workbookView xWindow="-120" yWindow="-120" windowWidth="29040" windowHeight="15720" tabRatio="1000" xr2:uid="{00000000-000D-0000-FFFF-FFFF00000000}"/>
  </bookViews>
  <sheets>
    <sheet name="1A" sheetId="1" r:id="rId1"/>
    <sheet name="1B" sheetId="6" r:id="rId2"/>
    <sheet name="1C" sheetId="5" r:id="rId3"/>
    <sheet name="1D" sheetId="41" r:id="rId4"/>
    <sheet name="2A" sheetId="25" r:id="rId5"/>
    <sheet name="2B" sheetId="26" r:id="rId6"/>
    <sheet name="2C" sheetId="27" r:id="rId7"/>
    <sheet name="2D" sheetId="29" r:id="rId8"/>
    <sheet name="3A" sheetId="28" r:id="rId9"/>
    <sheet name="3B" sheetId="30" r:id="rId10"/>
    <sheet name="3C" sheetId="31" r:id="rId11"/>
    <sheet name="3D" sheetId="32" r:id="rId12"/>
    <sheet name="4A" sheetId="33" r:id="rId13"/>
    <sheet name="4B" sheetId="34" r:id="rId14"/>
    <sheet name="4C" sheetId="35" r:id="rId15"/>
    <sheet name="4C (2)" sheetId="42" r:id="rId16"/>
    <sheet name="4D" sheetId="36" r:id="rId17"/>
    <sheet name="5A" sheetId="37" r:id="rId18"/>
    <sheet name="5B" sheetId="38" r:id="rId19"/>
    <sheet name="5C" sheetId="39" r:id="rId20"/>
    <sheet name="5D" sheetId="40" r:id="rId21"/>
  </sheets>
  <externalReferences>
    <externalReference r:id="rId22"/>
  </externalReferences>
  <definedNames>
    <definedName name="_xlnm.Print_Area">#REF!</definedName>
    <definedName name="Festivita">[1]Impostazioni!$K$11:$K$26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8" i="42" l="1"/>
  <c r="R17" i="42"/>
  <c r="R16" i="42"/>
  <c r="R15" i="42"/>
  <c r="R14" i="42"/>
  <c r="R13" i="42"/>
  <c r="R12" i="42"/>
  <c r="R11" i="42"/>
  <c r="R10" i="42"/>
  <c r="R9" i="42"/>
  <c r="P12" i="41"/>
  <c r="P11" i="41"/>
  <c r="P10" i="41"/>
  <c r="P9" i="41"/>
  <c r="Q14" i="40"/>
  <c r="Q13" i="40"/>
  <c r="Q12" i="40"/>
  <c r="Q11" i="40"/>
  <c r="Q10" i="40"/>
  <c r="Q9" i="40"/>
  <c r="Q8" i="40"/>
  <c r="Q14" i="39"/>
  <c r="Q13" i="39"/>
  <c r="Q12" i="39"/>
  <c r="Q11" i="39"/>
  <c r="Q10" i="39"/>
  <c r="Q9" i="39"/>
  <c r="Q8" i="39"/>
  <c r="Q14" i="38"/>
  <c r="Q13" i="38"/>
  <c r="Q12" i="38"/>
  <c r="Q11" i="38"/>
  <c r="Q10" i="38"/>
  <c r="Q9" i="38"/>
  <c r="Q8" i="38"/>
  <c r="Q14" i="37"/>
  <c r="Q13" i="37"/>
  <c r="Q12" i="37"/>
  <c r="Q11" i="37"/>
  <c r="Q10" i="37"/>
  <c r="Q9" i="37"/>
  <c r="Q8" i="37"/>
  <c r="R18" i="36"/>
  <c r="R17" i="36"/>
  <c r="R16" i="36"/>
  <c r="R15" i="36"/>
  <c r="R14" i="36"/>
  <c r="R13" i="36"/>
  <c r="R12" i="36"/>
  <c r="R11" i="36"/>
  <c r="R10" i="36"/>
  <c r="R9" i="36"/>
  <c r="R18" i="35"/>
  <c r="R17" i="35"/>
  <c r="R16" i="35"/>
  <c r="R15" i="35"/>
  <c r="R14" i="35"/>
  <c r="R13" i="35"/>
  <c r="R12" i="35"/>
  <c r="R11" i="35"/>
  <c r="R10" i="35"/>
  <c r="R9" i="35"/>
  <c r="R18" i="34"/>
  <c r="R17" i="34"/>
  <c r="R16" i="34"/>
  <c r="R15" i="34"/>
  <c r="R14" i="34"/>
  <c r="R13" i="34"/>
  <c r="R12" i="34"/>
  <c r="R11" i="34"/>
  <c r="R10" i="34"/>
  <c r="R9" i="34"/>
  <c r="Q17" i="33"/>
  <c r="Q16" i="33"/>
  <c r="Q15" i="33"/>
  <c r="Q14" i="33"/>
  <c r="Q13" i="33"/>
  <c r="Q12" i="33"/>
  <c r="Q11" i="33"/>
  <c r="Q10" i="33"/>
  <c r="Q9" i="33"/>
  <c r="Q8" i="33"/>
  <c r="Q15" i="32"/>
  <c r="Q14" i="32"/>
  <c r="Q13" i="32"/>
  <c r="Q12" i="32"/>
  <c r="Q11" i="32"/>
  <c r="Q10" i="32"/>
  <c r="Q9" i="32"/>
  <c r="Q8" i="32"/>
  <c r="Q15" i="31"/>
  <c r="Q14" i="31"/>
  <c r="Q13" i="31"/>
  <c r="Q12" i="31"/>
  <c r="Q11" i="31"/>
  <c r="Q10" i="31"/>
  <c r="Q9" i="31"/>
  <c r="Q8" i="31"/>
  <c r="Q15" i="30"/>
  <c r="Q14" i="30"/>
  <c r="Q13" i="30"/>
  <c r="Q12" i="30"/>
  <c r="Q11" i="30"/>
  <c r="Q10" i="30"/>
  <c r="Q9" i="30"/>
  <c r="Q8" i="30"/>
  <c r="Q15" i="28"/>
  <c r="Q14" i="28"/>
  <c r="Q13" i="28"/>
  <c r="Q12" i="28"/>
  <c r="Q11" i="28"/>
  <c r="Q10" i="28"/>
  <c r="Q9" i="28"/>
  <c r="Q8" i="28"/>
  <c r="Q10" i="29"/>
  <c r="Q9" i="29"/>
  <c r="Q8" i="29"/>
  <c r="Q10" i="27"/>
  <c r="Q9" i="27"/>
  <c r="Q8" i="27"/>
  <c r="Q10" i="26"/>
  <c r="Q9" i="26"/>
  <c r="Q8" i="26"/>
  <c r="Q8" i="25"/>
  <c r="Q9" i="25"/>
  <c r="Q10" i="25"/>
  <c r="P11" i="5"/>
  <c r="P12" i="5"/>
  <c r="P10" i="5"/>
  <c r="P9" i="5"/>
  <c r="P9" i="6"/>
  <c r="P10" i="6"/>
  <c r="P11" i="6"/>
  <c r="P12" i="6"/>
  <c r="P12" i="1"/>
  <c r="P9" i="1"/>
  <c r="P10" i="1"/>
  <c r="P11" i="1"/>
</calcChain>
</file>

<file path=xl/sharedStrings.xml><?xml version="1.0" encoding="utf-8"?>
<sst xmlns="http://schemas.openxmlformats.org/spreadsheetml/2006/main" count="6468" uniqueCount="269">
  <si>
    <t xml:space="preserve">Università di Catania
Scuola "Facoltà di Medicina" </t>
  </si>
  <si>
    <t>Corso di Laurea Magistrale in MEDICINA e CHIRURGIA</t>
  </si>
  <si>
    <t>Insegnamento</t>
  </si>
  <si>
    <r>
      <rPr>
        <b/>
        <sz val="8"/>
        <rFont val="Arial"/>
        <family val="2"/>
      </rPr>
      <t>Istologia ed Embriologia</t>
    </r>
    <r>
      <rPr>
        <sz val="8"/>
        <rFont val="Arial"/>
        <family val="2"/>
      </rPr>
      <t xml:space="preserve">
(7 CFU)</t>
    </r>
  </si>
  <si>
    <r>
      <rPr>
        <b/>
        <sz val="8"/>
        <rFont val="Arial"/>
        <family val="2"/>
      </rPr>
      <t>Anatomia I</t>
    </r>
    <r>
      <rPr>
        <sz val="8"/>
        <rFont val="Arial"/>
        <family val="2"/>
      </rPr>
      <t xml:space="preserve">
(6 CFU)</t>
    </r>
  </si>
  <si>
    <r>
      <rPr>
        <b/>
        <sz val="8"/>
        <rFont val="Arial"/>
        <family val="2"/>
      </rPr>
      <t xml:space="preserve">Biochimica </t>
    </r>
    <r>
      <rPr>
        <sz val="8"/>
        <rFont val="Arial"/>
        <family val="2"/>
      </rPr>
      <t xml:space="preserve">
(5 CFU)</t>
    </r>
  </si>
  <si>
    <r>
      <rPr>
        <b/>
        <sz val="8"/>
        <rFont val="Arial"/>
        <family val="2"/>
      </rPr>
      <t>Inglese</t>
    </r>
    <r>
      <rPr>
        <sz val="8"/>
        <rFont val="Arial"/>
        <family val="2"/>
      </rPr>
      <t xml:space="preserve">
(6 CFU)</t>
    </r>
  </si>
  <si>
    <t>Docente</t>
  </si>
  <si>
    <t xml:space="preserve">
Imbesi R.
</t>
  </si>
  <si>
    <t>Condorelli D.</t>
  </si>
  <si>
    <t>Sciarretta S.</t>
  </si>
  <si>
    <t>Data</t>
  </si>
  <si>
    <t>09,00-10,00</t>
  </si>
  <si>
    <t>10,00-11,00</t>
  </si>
  <si>
    <t>11,00-12,00</t>
  </si>
  <si>
    <t>14,00-15,00</t>
  </si>
  <si>
    <t>15,00-16,00</t>
  </si>
  <si>
    <t>16,00-17,00</t>
  </si>
  <si>
    <t>17,00-18,00</t>
  </si>
  <si>
    <t>lunedì</t>
  </si>
  <si>
    <t>Istologia</t>
  </si>
  <si>
    <t>Anatomia</t>
  </si>
  <si>
    <t>Inglese</t>
  </si>
  <si>
    <t>martedì</t>
  </si>
  <si>
    <t>mercoledì</t>
  </si>
  <si>
    <t>Biochimica</t>
  </si>
  <si>
    <t>giovedì</t>
  </si>
  <si>
    <t>venerdì</t>
  </si>
  <si>
    <t>sabato</t>
  </si>
  <si>
    <t>domenica</t>
  </si>
  <si>
    <t>Giunta S.</t>
  </si>
  <si>
    <t xml:space="preserve">
Castrogiovanni P.
</t>
  </si>
  <si>
    <t>Nicoletti V.</t>
  </si>
  <si>
    <t>Musumeci G.</t>
  </si>
  <si>
    <t>Lupo G.</t>
  </si>
  <si>
    <t>Cunsolo C.</t>
  </si>
  <si>
    <t>12,00-13,00</t>
  </si>
  <si>
    <r>
      <t xml:space="preserve">I anno - II semestre - </t>
    </r>
    <r>
      <rPr>
        <b/>
        <i/>
        <sz val="18"/>
        <color indexed="60"/>
        <rFont val="Arial"/>
        <family val="2"/>
      </rPr>
      <t>Canale A</t>
    </r>
    <r>
      <rPr>
        <b/>
        <i/>
        <sz val="18"/>
        <color indexed="18"/>
        <rFont val="Arial"/>
        <family val="2"/>
      </rPr>
      <t xml:space="preserve"> </t>
    </r>
  </si>
  <si>
    <t>13,00-14,00</t>
  </si>
  <si>
    <r>
      <t xml:space="preserve">Esami Sessione Estiva </t>
    </r>
    <r>
      <rPr>
        <b/>
        <sz val="12"/>
        <color indexed="8"/>
        <rFont val="Arial"/>
        <family val="2"/>
      </rPr>
      <t>(dal 14 giugno al 30 Luglio)</t>
    </r>
  </si>
  <si>
    <t>Li Volti G.</t>
  </si>
  <si>
    <t>Aula D Torre Biologica</t>
  </si>
  <si>
    <t>Aula E Torre Biologica</t>
  </si>
  <si>
    <t>Aula non disponibile</t>
  </si>
  <si>
    <r>
      <t xml:space="preserve">I anno - II semestre - </t>
    </r>
    <r>
      <rPr>
        <b/>
        <i/>
        <sz val="18"/>
        <color indexed="60"/>
        <rFont val="Arial"/>
        <family val="2"/>
      </rPr>
      <t>Canale B</t>
    </r>
    <r>
      <rPr>
        <b/>
        <i/>
        <sz val="18"/>
        <color indexed="18"/>
        <rFont val="Arial"/>
        <family val="2"/>
      </rPr>
      <t xml:space="preserve"> </t>
    </r>
  </si>
  <si>
    <r>
      <t xml:space="preserve">I anno - II semestre - </t>
    </r>
    <r>
      <rPr>
        <b/>
        <i/>
        <sz val="18"/>
        <color indexed="60"/>
        <rFont val="Arial"/>
        <family val="2"/>
      </rPr>
      <t>Canale C</t>
    </r>
    <r>
      <rPr>
        <b/>
        <i/>
        <sz val="18"/>
        <color indexed="18"/>
        <rFont val="Arial"/>
        <family val="2"/>
      </rPr>
      <t xml:space="preserve"> </t>
    </r>
  </si>
  <si>
    <r>
      <t xml:space="preserve">I anno - II semestre - </t>
    </r>
    <r>
      <rPr>
        <b/>
        <i/>
        <sz val="18"/>
        <color indexed="60"/>
        <rFont val="Arial"/>
        <family val="2"/>
      </rPr>
      <t>Canale D</t>
    </r>
    <r>
      <rPr>
        <b/>
        <i/>
        <sz val="18"/>
        <color indexed="18"/>
        <rFont val="Arial"/>
        <family val="2"/>
      </rPr>
      <t xml:space="preserve"> </t>
    </r>
  </si>
  <si>
    <r>
      <rPr>
        <b/>
        <i/>
        <sz val="18"/>
        <color indexed="18"/>
        <rFont val="Arial"/>
        <family val="2"/>
      </rPr>
      <t xml:space="preserve">II anno - II semestre </t>
    </r>
    <r>
      <rPr>
        <b/>
        <i/>
        <sz val="18"/>
        <color indexed="18"/>
        <rFont val="Arial"/>
        <family val="2"/>
      </rPr>
      <t xml:space="preserve">- </t>
    </r>
    <r>
      <rPr>
        <b/>
        <i/>
        <sz val="18"/>
        <color indexed="60"/>
        <rFont val="Arial"/>
        <family val="2"/>
      </rPr>
      <t>Canale A</t>
    </r>
    <r>
      <rPr>
        <b/>
        <i/>
        <sz val="18"/>
        <color indexed="18"/>
        <rFont val="Arial"/>
        <family val="2"/>
      </rPr>
      <t xml:space="preserve"> </t>
    </r>
  </si>
  <si>
    <r>
      <rPr>
        <b/>
        <sz val="8"/>
        <rFont val="Arial"/>
        <family val="2"/>
      </rPr>
      <t>Anatomia II</t>
    </r>
    <r>
      <rPr>
        <sz val="8"/>
        <rFont val="Arial"/>
        <family val="2"/>
      </rPr>
      <t xml:space="preserve">
(5 CFU)</t>
    </r>
  </si>
  <si>
    <r>
      <rPr>
        <b/>
        <sz val="8"/>
        <rFont val="Arial"/>
        <family val="2"/>
      </rPr>
      <t>Fisiologia I</t>
    </r>
    <r>
      <rPr>
        <sz val="8"/>
        <rFont val="Arial"/>
        <family val="2"/>
      </rPr>
      <t xml:space="preserve">
(9 CFU)</t>
    </r>
  </si>
  <si>
    <r>
      <rPr>
        <b/>
        <sz val="8"/>
        <rFont val="Arial"/>
        <family val="2"/>
      </rPr>
      <t>Patologia gen. ed Immunologia</t>
    </r>
    <r>
      <rPr>
        <sz val="8"/>
        <rFont val="Arial"/>
        <family val="2"/>
      </rPr>
      <t xml:space="preserve">
(7 CFU)</t>
    </r>
  </si>
  <si>
    <t>D'Agata V.</t>
  </si>
  <si>
    <t>Palmeri A.</t>
  </si>
  <si>
    <t>Nicoletti F.</t>
  </si>
  <si>
    <t>Aula C Torre Biologica</t>
  </si>
  <si>
    <t>08,00-09,00</t>
  </si>
  <si>
    <t>Fisiologia</t>
  </si>
  <si>
    <t>Patologia</t>
  </si>
  <si>
    <r>
      <rPr>
        <b/>
        <i/>
        <sz val="18"/>
        <color indexed="18"/>
        <rFont val="Arial"/>
        <family val="2"/>
      </rPr>
      <t xml:space="preserve">II anno - II semestre </t>
    </r>
    <r>
      <rPr>
        <b/>
        <i/>
        <sz val="18"/>
        <color indexed="18"/>
        <rFont val="Arial"/>
        <family val="2"/>
      </rPr>
      <t xml:space="preserve">- </t>
    </r>
    <r>
      <rPr>
        <b/>
        <i/>
        <sz val="18"/>
        <color indexed="60"/>
        <rFont val="Arial"/>
        <family val="2"/>
      </rPr>
      <t>Canale B</t>
    </r>
  </si>
  <si>
    <t>Tirocinio
3 CFU</t>
  </si>
  <si>
    <t>Castorina S.</t>
  </si>
  <si>
    <t>Arcidiacono A.
Candido S.</t>
  </si>
  <si>
    <r>
      <rPr>
        <b/>
        <i/>
        <sz val="18"/>
        <color indexed="18"/>
        <rFont val="Arial"/>
        <family val="2"/>
      </rPr>
      <t xml:space="preserve">II anno - II semestre </t>
    </r>
    <r>
      <rPr>
        <b/>
        <i/>
        <sz val="18"/>
        <color indexed="18"/>
        <rFont val="Arial"/>
        <family val="2"/>
      </rPr>
      <t xml:space="preserve">- </t>
    </r>
    <r>
      <rPr>
        <b/>
        <i/>
        <sz val="18"/>
        <color indexed="60"/>
        <rFont val="Arial"/>
        <family val="2"/>
      </rPr>
      <t>Canale C</t>
    </r>
  </si>
  <si>
    <t>Luca T.</t>
  </si>
  <si>
    <t>Fagone P.</t>
  </si>
  <si>
    <t>Aula A Torre Biologica</t>
  </si>
  <si>
    <r>
      <rPr>
        <b/>
        <i/>
        <sz val="18"/>
        <color indexed="18"/>
        <rFont val="Arial"/>
        <family val="2"/>
      </rPr>
      <t xml:space="preserve">II anno - II semestre </t>
    </r>
    <r>
      <rPr>
        <b/>
        <i/>
        <sz val="18"/>
        <color indexed="18"/>
        <rFont val="Arial"/>
        <family val="2"/>
      </rPr>
      <t xml:space="preserve">- </t>
    </r>
    <r>
      <rPr>
        <b/>
        <i/>
        <sz val="18"/>
        <color indexed="60"/>
        <rFont val="Arial"/>
        <family val="2"/>
      </rPr>
      <t>Canale D</t>
    </r>
    <r>
      <rPr>
        <b/>
        <i/>
        <sz val="18"/>
        <color indexed="18"/>
        <rFont val="Arial"/>
        <family val="2"/>
      </rPr>
      <t xml:space="preserve"> </t>
    </r>
  </si>
  <si>
    <t>Puzzo D.</t>
  </si>
  <si>
    <t>Malaguarnera L.</t>
  </si>
  <si>
    <t xml:space="preserve">Università di Catania - Scuola "Facoltà di Medicina" </t>
  </si>
  <si>
    <r>
      <t xml:space="preserve">III anno - II semestre - </t>
    </r>
    <r>
      <rPr>
        <b/>
        <i/>
        <sz val="18"/>
        <color indexed="60"/>
        <rFont val="Arial"/>
        <family val="2"/>
      </rPr>
      <t>Canale A</t>
    </r>
    <r>
      <rPr>
        <b/>
        <i/>
        <sz val="18"/>
        <color indexed="18"/>
        <rFont val="Arial"/>
        <family val="2"/>
      </rPr>
      <t xml:space="preserve"> </t>
    </r>
  </si>
  <si>
    <r>
      <t>Patol. Sist. e Clin. 1
Mal. App. Cardiovascolare</t>
    </r>
    <r>
      <rPr>
        <sz val="8"/>
        <rFont val="Arial"/>
        <family val="2"/>
      </rPr>
      <t xml:space="preserve">
(7 CFU)</t>
    </r>
  </si>
  <si>
    <r>
      <rPr>
        <b/>
        <sz val="8"/>
        <rFont val="Arial"/>
        <family val="2"/>
      </rPr>
      <t>Patol. Sist. e Clin. 2
Mal. App. Respiratorio</t>
    </r>
    <r>
      <rPr>
        <sz val="8"/>
        <rFont val="Arial"/>
        <family val="2"/>
      </rPr>
      <t xml:space="preserve">
(6 CFU)</t>
    </r>
  </si>
  <si>
    <r>
      <rPr>
        <b/>
        <sz val="8"/>
        <rFont val="Arial"/>
        <family val="2"/>
      </rPr>
      <t xml:space="preserve">Farmacologia clinica </t>
    </r>
    <r>
      <rPr>
        <sz val="8"/>
        <rFont val="Arial"/>
        <family val="2"/>
      </rPr>
      <t xml:space="preserve">
(3 CFU)</t>
    </r>
  </si>
  <si>
    <t>Tirocinio
13 CFU</t>
  </si>
  <si>
    <r>
      <t xml:space="preserve">Studenti immatricolati
A.A. </t>
    </r>
    <r>
      <rPr>
        <b/>
        <sz val="10"/>
        <color theme="1"/>
        <rFont val="Arial"/>
        <family val="2"/>
      </rPr>
      <t>2019/20</t>
    </r>
  </si>
  <si>
    <r>
      <t>Malattie App. cardiovascolare</t>
    </r>
    <r>
      <rPr>
        <sz val="8"/>
        <rFont val="Arial"/>
        <family val="2"/>
      </rPr>
      <t xml:space="preserve">
(4 CFU)
Tamburino C.
Capranzano P.
Di Pino L.</t>
    </r>
  </si>
  <si>
    <r>
      <t>Chirurgia 
cardiaca</t>
    </r>
    <r>
      <rPr>
        <sz val="8"/>
        <rFont val="Arial"/>
        <family val="2"/>
      </rPr>
      <t xml:space="preserve">
(1 CFU)
Grasso D. 
</t>
    </r>
  </si>
  <si>
    <r>
      <t>Chirurgia toracica</t>
    </r>
    <r>
      <rPr>
        <sz val="8"/>
        <rFont val="Arial"/>
        <family val="2"/>
      </rPr>
      <t xml:space="preserve">
(2 CFU)
Migliore M.
</t>
    </r>
  </si>
  <si>
    <t>Cantarella G.</t>
  </si>
  <si>
    <r>
      <t>Fisiopat.,
Sem. e Met. Medica</t>
    </r>
    <r>
      <rPr>
        <sz val="8"/>
        <rFont val="Arial"/>
        <family val="2"/>
      </rPr>
      <t xml:space="preserve">
(4 CFU)
A1- Malatino L.
A2- Gaudio A.
</t>
    </r>
  </si>
  <si>
    <r>
      <t>Fisiopat.,
Sem. e Met.
Chirurgica</t>
    </r>
    <r>
      <rPr>
        <sz val="8"/>
        <rFont val="Arial"/>
        <family val="2"/>
      </rPr>
      <t xml:space="preserve">
(4 CFU)
A1- Latteri F.S.
A2- Biondi A.
</t>
    </r>
  </si>
  <si>
    <t>18,00-19,00</t>
  </si>
  <si>
    <t>Farmacologia</t>
  </si>
  <si>
    <t>Mal. App. Cardiovascolare</t>
  </si>
  <si>
    <t>Mal. App. Respiratorio</t>
  </si>
  <si>
    <t>Chirurgia Toracica</t>
  </si>
  <si>
    <t>Chirurgia Vascolare</t>
  </si>
  <si>
    <t>Chirurgia cardiaca</t>
  </si>
  <si>
    <r>
      <t xml:space="preserve">III anno - II semestre - </t>
    </r>
    <r>
      <rPr>
        <b/>
        <i/>
        <sz val="18"/>
        <color indexed="60"/>
        <rFont val="Arial"/>
        <family val="2"/>
      </rPr>
      <t>Canale B</t>
    </r>
    <r>
      <rPr>
        <b/>
        <i/>
        <sz val="18"/>
        <color indexed="18"/>
        <rFont val="Arial"/>
        <family val="2"/>
      </rPr>
      <t xml:space="preserve"> </t>
    </r>
  </si>
  <si>
    <r>
      <t>Malattie App. cardiovascolare</t>
    </r>
    <r>
      <rPr>
        <sz val="8"/>
        <rFont val="Arial"/>
        <family val="2"/>
      </rPr>
      <t xml:space="preserve">
(4 CFU)
Tamburino C.
Di Pino L.
Monte I. </t>
    </r>
  </si>
  <si>
    <r>
      <t>Malattie App.
respiratorio</t>
    </r>
    <r>
      <rPr>
        <sz val="8"/>
        <rFont val="Arial"/>
        <family val="2"/>
      </rPr>
      <t xml:space="preserve">
(4 CFU)
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Vancheri C.</t>
    </r>
    <r>
      <rPr>
        <b/>
        <sz val="8"/>
        <rFont val="Arial"/>
        <family val="2"/>
      </rPr>
      <t xml:space="preserve">
</t>
    </r>
  </si>
  <si>
    <r>
      <t>Chirurgia toracica</t>
    </r>
    <r>
      <rPr>
        <sz val="8"/>
        <rFont val="Arial"/>
        <family val="2"/>
      </rPr>
      <t xml:space="preserve">
(2 CFU)
Migliore M.
</t>
    </r>
  </si>
  <si>
    <t>Bucolo C.</t>
  </si>
  <si>
    <r>
      <t>Fisiopat.,
Sem. e Met. Medica</t>
    </r>
    <r>
      <rPr>
        <sz val="8"/>
        <rFont val="Arial"/>
        <family val="2"/>
      </rPr>
      <t xml:space="preserve">
(4 CFU)
B1- Castellino P.
B2- Polosa R.</t>
    </r>
  </si>
  <si>
    <r>
      <t>Fisiopat.,
Sem. e Met.
Chirurgica</t>
    </r>
    <r>
      <rPr>
        <sz val="8"/>
        <rFont val="Arial"/>
        <family val="2"/>
      </rPr>
      <t xml:space="preserve">
(4 CFU)
B1- Zanghì G.
B2- Di Stefano B.
</t>
    </r>
  </si>
  <si>
    <r>
      <t xml:space="preserve">III anno - II semestre - </t>
    </r>
    <r>
      <rPr>
        <b/>
        <i/>
        <sz val="18"/>
        <color indexed="60"/>
        <rFont val="Arial"/>
        <family val="2"/>
      </rPr>
      <t>Canale C</t>
    </r>
    <r>
      <rPr>
        <b/>
        <i/>
        <sz val="18"/>
        <color indexed="18"/>
        <rFont val="Arial"/>
        <family val="2"/>
      </rPr>
      <t xml:space="preserve"> </t>
    </r>
  </si>
  <si>
    <r>
      <t>Malattie App. cardiovascolare</t>
    </r>
    <r>
      <rPr>
        <sz val="8"/>
        <rFont val="Arial"/>
        <family val="2"/>
      </rPr>
      <t xml:space="preserve">
(4 CFU)
Calvi V.
Capranzano P.
Di Pino L.</t>
    </r>
  </si>
  <si>
    <r>
      <t>Chirurgia 
cardiaca</t>
    </r>
    <r>
      <rPr>
        <sz val="8"/>
        <rFont val="Arial"/>
        <family val="2"/>
      </rPr>
      <t xml:space="preserve">
(1 CFU)
Grasso D. </t>
    </r>
  </si>
  <si>
    <r>
      <t>Chirurgia  vascolare</t>
    </r>
    <r>
      <rPr>
        <sz val="8"/>
        <rFont val="Arial"/>
        <family val="2"/>
      </rPr>
      <t xml:space="preserve">
(2 CFU)
Giaquinta A.</t>
    </r>
  </si>
  <si>
    <r>
      <t>Malattie App.
respiratorio</t>
    </r>
    <r>
      <rPr>
        <sz val="8"/>
        <rFont val="Arial"/>
        <family val="2"/>
      </rPr>
      <t xml:space="preserve">
(4 CFU)
Vancheri C.
</t>
    </r>
  </si>
  <si>
    <t>Sortino M.A.</t>
  </si>
  <si>
    <r>
      <t>Fisiopat.,
Sem. e Met. Medica</t>
    </r>
    <r>
      <rPr>
        <sz val="8"/>
        <rFont val="Arial"/>
        <family val="2"/>
      </rPr>
      <t xml:space="preserve">
(4 CFU)
C1- Purrello F.
C2- Piro S.
</t>
    </r>
  </si>
  <si>
    <r>
      <t xml:space="preserve">
Fisiopat.,
Sem. e Met.
Chirurgica</t>
    </r>
    <r>
      <rPr>
        <sz val="8"/>
        <rFont val="Arial"/>
        <family val="2"/>
      </rPr>
      <t xml:space="preserve">
(4 CFU)
C1- Guastella T.
C2- Veroux M.
</t>
    </r>
  </si>
  <si>
    <r>
      <t xml:space="preserve">III anno - II semestre - </t>
    </r>
    <r>
      <rPr>
        <b/>
        <i/>
        <sz val="18"/>
        <color indexed="60"/>
        <rFont val="Arial"/>
        <family val="2"/>
      </rPr>
      <t>Canale D</t>
    </r>
    <r>
      <rPr>
        <b/>
        <i/>
        <sz val="18"/>
        <color indexed="18"/>
        <rFont val="Arial"/>
        <family val="2"/>
      </rPr>
      <t xml:space="preserve"> </t>
    </r>
  </si>
  <si>
    <r>
      <rPr>
        <b/>
        <i/>
        <sz val="18"/>
        <color indexed="18"/>
        <rFont val="Arial"/>
        <family val="2"/>
      </rPr>
      <t xml:space="preserve">IV anno - II semestre - </t>
    </r>
    <r>
      <rPr>
        <b/>
        <i/>
        <sz val="18"/>
        <color indexed="60"/>
        <rFont val="Arial"/>
        <family val="2"/>
      </rPr>
      <t xml:space="preserve">Canale A </t>
    </r>
    <r>
      <rPr>
        <b/>
        <i/>
        <sz val="18"/>
        <color indexed="10"/>
        <rFont val="Arial"/>
        <family val="2"/>
      </rPr>
      <t xml:space="preserve"> </t>
    </r>
  </si>
  <si>
    <t xml:space="preserve">
Bernardini R.
</t>
  </si>
  <si>
    <t>Magro G.</t>
  </si>
  <si>
    <t>Aula A  - Plesso Didattico "Basile</t>
  </si>
  <si>
    <t>Psichiatria</t>
  </si>
  <si>
    <t>Urologia</t>
  </si>
  <si>
    <t>Anatomia Patol.</t>
  </si>
  <si>
    <t>NPI</t>
  </si>
  <si>
    <t>Neurologia</t>
  </si>
  <si>
    <t>Nefrologia</t>
  </si>
  <si>
    <t>Psicologia Clinica</t>
  </si>
  <si>
    <t>Neuroradiologia</t>
  </si>
  <si>
    <t>Neurochirurgia</t>
  </si>
  <si>
    <r>
      <rPr>
        <b/>
        <i/>
        <sz val="18"/>
        <color indexed="18"/>
        <rFont val="Arial"/>
        <family val="2"/>
      </rPr>
      <t xml:space="preserve">IV anno - II semestre - </t>
    </r>
    <r>
      <rPr>
        <b/>
        <i/>
        <sz val="18"/>
        <color indexed="60"/>
        <rFont val="Arial"/>
        <family val="2"/>
      </rPr>
      <t xml:space="preserve">Canale B </t>
    </r>
    <r>
      <rPr>
        <b/>
        <i/>
        <sz val="18"/>
        <color indexed="10"/>
        <rFont val="Arial"/>
        <family val="2"/>
      </rPr>
      <t xml:space="preserve"> </t>
    </r>
  </si>
  <si>
    <t>Drago F.</t>
  </si>
  <si>
    <t>Caltabiano R.</t>
  </si>
  <si>
    <t xml:space="preserve">Aula A - Plesso Didattico "Basile" </t>
  </si>
  <si>
    <r>
      <rPr>
        <b/>
        <i/>
        <sz val="18"/>
        <color indexed="18"/>
        <rFont val="Arial"/>
        <family val="2"/>
      </rPr>
      <t xml:space="preserve">IV anno - II semestre - </t>
    </r>
    <r>
      <rPr>
        <b/>
        <i/>
        <sz val="18"/>
        <color indexed="60"/>
        <rFont val="Arial"/>
        <family val="2"/>
      </rPr>
      <t xml:space="preserve">Canale C </t>
    </r>
    <r>
      <rPr>
        <b/>
        <i/>
        <sz val="18"/>
        <color indexed="10"/>
        <rFont val="Arial"/>
        <family val="2"/>
      </rPr>
      <t xml:space="preserve"> </t>
    </r>
  </si>
  <si>
    <t>Salvatorelli L.</t>
  </si>
  <si>
    <t>Aula B - Plesso Didattico "Basile"</t>
  </si>
  <si>
    <r>
      <rPr>
        <b/>
        <i/>
        <sz val="18"/>
        <color indexed="18"/>
        <rFont val="Arial"/>
        <family val="2"/>
      </rPr>
      <t xml:space="preserve">IV anno - II semestre - </t>
    </r>
    <r>
      <rPr>
        <b/>
        <i/>
        <sz val="18"/>
        <color indexed="60"/>
        <rFont val="Arial"/>
        <family val="2"/>
      </rPr>
      <t xml:space="preserve">Canale D </t>
    </r>
    <r>
      <rPr>
        <b/>
        <i/>
        <sz val="18"/>
        <color indexed="10"/>
        <rFont val="Arial"/>
        <family val="2"/>
      </rPr>
      <t xml:space="preserve"> </t>
    </r>
  </si>
  <si>
    <t>Puzzo L.</t>
  </si>
  <si>
    <t xml:space="preserve">Aula B - Plesso Didattico "Basile" </t>
  </si>
  <si>
    <r>
      <rPr>
        <b/>
        <i/>
        <sz val="18"/>
        <color indexed="18"/>
        <rFont val="Arial"/>
        <family val="2"/>
      </rPr>
      <t xml:space="preserve">V anno - II semestre - </t>
    </r>
    <r>
      <rPr>
        <b/>
        <i/>
        <sz val="18"/>
        <color indexed="60"/>
        <rFont val="Arial"/>
        <family val="2"/>
      </rPr>
      <t xml:space="preserve">Canale A </t>
    </r>
    <r>
      <rPr>
        <b/>
        <i/>
        <sz val="18"/>
        <color indexed="10"/>
        <rFont val="Arial"/>
        <family val="2"/>
      </rPr>
      <t xml:space="preserve"> </t>
    </r>
  </si>
  <si>
    <r>
      <rPr>
        <b/>
        <sz val="8"/>
        <rFont val="Arial"/>
        <family val="2"/>
      </rPr>
      <t xml:space="preserve">Clinica Ginecologica ed Ostetrica </t>
    </r>
    <r>
      <rPr>
        <sz val="8"/>
        <rFont val="Arial"/>
        <family val="2"/>
      </rPr>
      <t xml:space="preserve">
(6 CFU)</t>
    </r>
  </si>
  <si>
    <r>
      <rPr>
        <b/>
        <sz val="8"/>
        <rFont val="Arial"/>
        <family val="2"/>
      </rPr>
      <t>Clinica Pediatrica</t>
    </r>
    <r>
      <rPr>
        <sz val="8"/>
        <rFont val="Arial"/>
        <family val="2"/>
      </rPr>
      <t xml:space="preserve">
(8 CFU)</t>
    </r>
  </si>
  <si>
    <r>
      <rPr>
        <b/>
        <sz val="8"/>
        <rFont val="Arial"/>
        <family val="2"/>
      </rPr>
      <t>Clinica Medico-chirurgica degli organi di senso
Odontostomatologia</t>
    </r>
    <r>
      <rPr>
        <sz val="8"/>
        <rFont val="Arial"/>
        <family val="2"/>
      </rPr>
      <t xml:space="preserve">
(6 CFU)</t>
    </r>
  </si>
  <si>
    <t>Tirocinio
10 CFU</t>
  </si>
  <si>
    <t>Pediatria</t>
  </si>
  <si>
    <t>Genetica Medica</t>
  </si>
  <si>
    <t>Ginecologia</t>
  </si>
  <si>
    <t>Odontostomat.</t>
  </si>
  <si>
    <t>Mal. App. visivo</t>
  </si>
  <si>
    <t>ORL</t>
  </si>
  <si>
    <t>Chir. Pediatrica</t>
  </si>
  <si>
    <r>
      <rPr>
        <b/>
        <i/>
        <sz val="18"/>
        <color indexed="18"/>
        <rFont val="Arial"/>
        <family val="2"/>
      </rPr>
      <t xml:space="preserve">V anno - II semestre - </t>
    </r>
    <r>
      <rPr>
        <b/>
        <i/>
        <sz val="18"/>
        <color indexed="60"/>
        <rFont val="Arial"/>
        <family val="2"/>
      </rPr>
      <t xml:space="preserve">Canale B </t>
    </r>
    <r>
      <rPr>
        <b/>
        <i/>
        <sz val="18"/>
        <color indexed="10"/>
        <rFont val="Arial"/>
        <family val="2"/>
      </rPr>
      <t xml:space="preserve"> </t>
    </r>
  </si>
  <si>
    <r>
      <rPr>
        <b/>
        <i/>
        <sz val="18"/>
        <color indexed="18"/>
        <rFont val="Arial"/>
        <family val="2"/>
      </rPr>
      <t xml:space="preserve">V anno - II semestre - </t>
    </r>
    <r>
      <rPr>
        <b/>
        <i/>
        <sz val="18"/>
        <color indexed="60"/>
        <rFont val="Arial"/>
        <family val="2"/>
      </rPr>
      <t xml:space="preserve">Canale C </t>
    </r>
    <r>
      <rPr>
        <b/>
        <i/>
        <sz val="18"/>
        <color indexed="10"/>
        <rFont val="Arial"/>
        <family val="2"/>
      </rPr>
      <t xml:space="preserve"> </t>
    </r>
  </si>
  <si>
    <t xml:space="preserve">                Sede: Aula 3 Comparto 10</t>
  </si>
  <si>
    <r>
      <rPr>
        <b/>
        <i/>
        <sz val="18"/>
        <color indexed="18"/>
        <rFont val="Arial"/>
        <family val="2"/>
      </rPr>
      <t xml:space="preserve">V anno - II semestre - </t>
    </r>
    <r>
      <rPr>
        <b/>
        <i/>
        <sz val="18"/>
        <color indexed="60"/>
        <rFont val="Arial"/>
        <family val="2"/>
      </rPr>
      <t xml:space="preserve">Canale D </t>
    </r>
    <r>
      <rPr>
        <b/>
        <i/>
        <sz val="18"/>
        <color indexed="10"/>
        <rFont val="Arial"/>
        <family val="2"/>
      </rPr>
      <t xml:space="preserve"> </t>
    </r>
  </si>
  <si>
    <t>Panella M.</t>
  </si>
  <si>
    <t>Orario delle Lezioni - A.A. 2022/23</t>
  </si>
  <si>
    <r>
      <t xml:space="preserve">Studenti immatricolati
A.A. </t>
    </r>
    <r>
      <rPr>
        <b/>
        <sz val="8"/>
        <color theme="1"/>
        <rFont val="Arial"/>
        <family val="2"/>
      </rPr>
      <t>2022/23</t>
    </r>
  </si>
  <si>
    <r>
      <t xml:space="preserve">Giuffrida R.
</t>
    </r>
    <r>
      <rPr>
        <sz val="8"/>
        <color rgb="FFC00000"/>
        <rFont val="Arial"/>
        <family val="2"/>
      </rPr>
      <t>Casabona A.</t>
    </r>
  </si>
  <si>
    <t>Parenti R.
Zappalà A.</t>
  </si>
  <si>
    <t>Leggio G.M.</t>
  </si>
  <si>
    <r>
      <t xml:space="preserve">
Chirurgia  vascolare</t>
    </r>
    <r>
      <rPr>
        <sz val="8"/>
        <rFont val="Arial"/>
        <family val="2"/>
      </rPr>
      <t xml:space="preserve">
(2 CFU)
Giaquinta A.
</t>
    </r>
  </si>
  <si>
    <r>
      <t>Chirurgia  vascolare</t>
    </r>
    <r>
      <rPr>
        <sz val="8"/>
        <rFont val="Arial"/>
        <family val="2"/>
      </rPr>
      <t xml:space="preserve">
(2 CFU)
Veroux P. </t>
    </r>
  </si>
  <si>
    <t>Palumbo M.</t>
  </si>
  <si>
    <t>Leanza V.</t>
  </si>
  <si>
    <r>
      <t xml:space="preserve">Esami Sessione Estiva </t>
    </r>
    <r>
      <rPr>
        <b/>
        <sz val="12"/>
        <color indexed="8"/>
        <rFont val="Arial"/>
        <family val="2"/>
      </rPr>
      <t>(dal 19 giugno al 31 Luglio)</t>
    </r>
  </si>
  <si>
    <t>Ore
Previste</t>
  </si>
  <si>
    <t>Ore
Calendarizzate</t>
  </si>
  <si>
    <t>Mal. Cardio.</t>
  </si>
  <si>
    <t>Ch. Tor.</t>
  </si>
  <si>
    <t>Ch. Vasc.</t>
  </si>
  <si>
    <t>Mal. Resp.</t>
  </si>
  <si>
    <t>Ch. Card.</t>
  </si>
  <si>
    <t>Farmac.</t>
  </si>
  <si>
    <t>Sem. Med</t>
  </si>
  <si>
    <t>Sem. Ch.</t>
  </si>
  <si>
    <t>Nefro</t>
  </si>
  <si>
    <t>Uro</t>
  </si>
  <si>
    <t>Neurol</t>
  </si>
  <si>
    <t>Neuroch</t>
  </si>
  <si>
    <t>Neurorad</t>
  </si>
  <si>
    <t>Psich</t>
  </si>
  <si>
    <t>Psicol</t>
  </si>
  <si>
    <t>Farm</t>
  </si>
  <si>
    <t>AP</t>
  </si>
  <si>
    <t>Gine</t>
  </si>
  <si>
    <t>Ped</t>
  </si>
  <si>
    <t>Ch Ped</t>
  </si>
  <si>
    <t>Gen Med</t>
  </si>
  <si>
    <t>Odonto</t>
  </si>
  <si>
    <t>Visivo</t>
  </si>
  <si>
    <t>Semeiotica Medica</t>
  </si>
  <si>
    <t>Semeiotica Chirurgica</t>
  </si>
  <si>
    <t>08,30-9,30</t>
  </si>
  <si>
    <t>9,30-10,30</t>
  </si>
  <si>
    <t>10,30-11,30</t>
  </si>
  <si>
    <t>11,30-12,30</t>
  </si>
  <si>
    <t>13,30-14,30</t>
  </si>
  <si>
    <t>12,30-13,30</t>
  </si>
  <si>
    <t>14,30-15,30</t>
  </si>
  <si>
    <t>15,30-16,30</t>
  </si>
  <si>
    <t>16,30-17,30</t>
  </si>
  <si>
    <r>
      <rPr>
        <b/>
        <sz val="14"/>
        <rFont val="Arial"/>
        <family val="2"/>
      </rPr>
      <t>Aula C - Plesso Didattico Basile</t>
    </r>
    <r>
      <rPr>
        <b/>
        <sz val="12"/>
        <rFont val="Arial"/>
        <family val="2"/>
      </rPr>
      <t xml:space="preserve">
Semeiotica: Microcanale 1 in Aula C Plesso Did. Basile; Microcanale 2  in aula A Torre Biologica</t>
    </r>
  </si>
  <si>
    <t>Guglielmino C.</t>
  </si>
  <si>
    <r>
      <t xml:space="preserve">Aula 1 Edificio 4 Policlinico
</t>
    </r>
    <r>
      <rPr>
        <b/>
        <sz val="12"/>
        <rFont val="Arial"/>
        <family val="2"/>
      </rPr>
      <t>Semeiotica: Microcanale 1 in Aula 1 Edificio 4; Microcanale 2 in Aula 7 comparto 10</t>
    </r>
  </si>
  <si>
    <t xml:space="preserve">                Sede: Aula 2 - Edificio 4 Policlinico dal lun. al giov.
Aula A TB - ven.</t>
  </si>
  <si>
    <r>
      <rPr>
        <b/>
        <sz val="8"/>
        <rFont val="Arial"/>
        <family val="2"/>
      </rPr>
      <t xml:space="preserve">Fisiopatologia Semeiotica
Metodologia Clinica
</t>
    </r>
    <r>
      <rPr>
        <sz val="8"/>
        <rFont val="Arial"/>
        <family val="2"/>
      </rPr>
      <t>(8 CFU)</t>
    </r>
  </si>
  <si>
    <r>
      <t>Pediatria</t>
    </r>
    <r>
      <rPr>
        <sz val="8"/>
        <rFont val="Arial"/>
        <family val="2"/>
      </rPr>
      <t xml:space="preserve">
(5 CFU)
Russo G.
Caruso M.</t>
    </r>
  </si>
  <si>
    <r>
      <t>Chir. Pediatrica</t>
    </r>
    <r>
      <rPr>
        <sz val="8"/>
        <rFont val="Arial"/>
        <family val="2"/>
      </rPr>
      <t xml:space="preserve">
(1 CFU)
Di Benedetto V.</t>
    </r>
  </si>
  <si>
    <r>
      <t>Genetica medica</t>
    </r>
    <r>
      <rPr>
        <sz val="8"/>
        <rFont val="Arial"/>
        <family val="2"/>
      </rPr>
      <t xml:space="preserve">
(2 CFU)
Romano C.</t>
    </r>
  </si>
  <si>
    <r>
      <t>Odontostomatologia</t>
    </r>
    <r>
      <rPr>
        <sz val="8"/>
        <rFont val="Arial"/>
        <family val="2"/>
      </rPr>
      <t xml:space="preserve">
(2 CFU)
Leonardi R.</t>
    </r>
  </si>
  <si>
    <r>
      <t>Mal. App. Visivo</t>
    </r>
    <r>
      <rPr>
        <sz val="8"/>
        <rFont val="Arial"/>
        <family val="2"/>
      </rPr>
      <t xml:space="preserve">
(2 CFU)
Avitabile T. </t>
    </r>
  </si>
  <si>
    <r>
      <t>Otorinolaringoiatria</t>
    </r>
    <r>
      <rPr>
        <sz val="8"/>
        <rFont val="Arial"/>
        <family val="2"/>
      </rPr>
      <t xml:space="preserve">
(2 CFU)
Maiolino L.
La Mantia I.</t>
    </r>
  </si>
  <si>
    <r>
      <t>Pediatria</t>
    </r>
    <r>
      <rPr>
        <sz val="8"/>
        <rFont val="Arial"/>
        <family val="2"/>
      </rPr>
      <t xml:space="preserve">
(5 CFU)
Ruggieri M.</t>
    </r>
  </si>
  <si>
    <r>
      <t>Odontostomatologia</t>
    </r>
    <r>
      <rPr>
        <sz val="8"/>
        <rFont val="Arial"/>
        <family val="2"/>
      </rPr>
      <t xml:space="preserve">
(2 CFU)
Palazzo G.</t>
    </r>
  </si>
  <si>
    <r>
      <t>Mal. App. Visivo</t>
    </r>
    <r>
      <rPr>
        <sz val="8"/>
        <rFont val="Arial"/>
        <family val="2"/>
      </rPr>
      <t xml:space="preserve">
(2 CFU)
Uva M.</t>
    </r>
  </si>
  <si>
    <r>
      <t>Otorinolaringoiatria</t>
    </r>
    <r>
      <rPr>
        <sz val="8"/>
        <rFont val="Arial"/>
        <family val="2"/>
      </rPr>
      <t xml:space="preserve">
(2 CFU)
Cocuzza S.
Di Stadio A.</t>
    </r>
  </si>
  <si>
    <r>
      <t>Pediatria</t>
    </r>
    <r>
      <rPr>
        <sz val="8"/>
        <color theme="1"/>
        <rFont val="Arial"/>
        <family val="2"/>
      </rPr>
      <t xml:space="preserve">
(5 CFU)
Leonardi S.</t>
    </r>
  </si>
  <si>
    <r>
      <t>Chir. Pediatrica</t>
    </r>
    <r>
      <rPr>
        <sz val="8"/>
        <color theme="1"/>
        <rFont val="Arial"/>
        <family val="2"/>
      </rPr>
      <t xml:space="preserve">
(1 CFU)
Di Benedetto V.</t>
    </r>
  </si>
  <si>
    <r>
      <t>Genetica medica</t>
    </r>
    <r>
      <rPr>
        <sz val="8"/>
        <color theme="1"/>
        <rFont val="Arial"/>
        <family val="2"/>
      </rPr>
      <t xml:space="preserve">
(2 CFU)
Romano C.</t>
    </r>
  </si>
  <si>
    <r>
      <t>Odontostomatologia</t>
    </r>
    <r>
      <rPr>
        <sz val="8"/>
        <color theme="1"/>
        <rFont val="Arial"/>
        <family val="2"/>
      </rPr>
      <t xml:space="preserve">
(2 CFU)
Pedullà E.</t>
    </r>
  </si>
  <si>
    <r>
      <t>Mal. App. Visivo</t>
    </r>
    <r>
      <rPr>
        <sz val="8"/>
        <color theme="1"/>
        <rFont val="Arial"/>
        <family val="2"/>
      </rPr>
      <t xml:space="preserve">
(2 CFU)
Russo A.</t>
    </r>
  </si>
  <si>
    <r>
      <t>Otorinolaringoiatria</t>
    </r>
    <r>
      <rPr>
        <sz val="8"/>
        <color theme="1"/>
        <rFont val="Arial"/>
        <family val="2"/>
      </rPr>
      <t xml:space="preserve">
(2 CFU)
Cocuzza S.
Ferlito S.</t>
    </r>
  </si>
  <si>
    <t>Esami Sessione di Aprile (dal 3 al 12 aprile)</t>
  </si>
  <si>
    <r>
      <t xml:space="preserve">Esami Sessione Estiva </t>
    </r>
    <r>
      <rPr>
        <b/>
        <sz val="12"/>
        <color theme="1"/>
        <rFont val="Arial"/>
        <family val="2"/>
      </rPr>
      <t>(dal 19 giugno al 31 Luglio)</t>
    </r>
  </si>
  <si>
    <r>
      <t>Malattie App.
respiratorio</t>
    </r>
    <r>
      <rPr>
        <sz val="8"/>
        <color theme="1"/>
        <rFont val="Arial"/>
        <family val="2"/>
      </rPr>
      <t xml:space="preserve">
(4 CFU)
Crimi C.
</t>
    </r>
  </si>
  <si>
    <r>
      <t>Patol. Sist. e Clin. 1
Mal. App. Cardiovascolare</t>
    </r>
    <r>
      <rPr>
        <sz val="8"/>
        <color theme="1"/>
        <rFont val="Arial"/>
        <family val="2"/>
      </rPr>
      <t xml:space="preserve">
(7 CFU)</t>
    </r>
  </si>
  <si>
    <r>
      <rPr>
        <b/>
        <sz val="8"/>
        <color theme="1"/>
        <rFont val="Arial"/>
        <family val="2"/>
      </rPr>
      <t>Patol. Sist. e Clin. 2
Mal. App. Respiratorio</t>
    </r>
    <r>
      <rPr>
        <sz val="8"/>
        <color theme="1"/>
        <rFont val="Arial"/>
        <family val="2"/>
      </rPr>
      <t xml:space="preserve">
(6 CFU)</t>
    </r>
  </si>
  <si>
    <r>
      <rPr>
        <b/>
        <sz val="8"/>
        <color theme="1"/>
        <rFont val="Arial"/>
        <family val="2"/>
      </rPr>
      <t xml:space="preserve">Farmacologia clinica </t>
    </r>
    <r>
      <rPr>
        <sz val="8"/>
        <color theme="1"/>
        <rFont val="Arial"/>
        <family val="2"/>
      </rPr>
      <t xml:space="preserve">
(3 CFU)</t>
    </r>
  </si>
  <si>
    <r>
      <rPr>
        <b/>
        <sz val="8"/>
        <color theme="1"/>
        <rFont val="Arial"/>
        <family val="2"/>
      </rPr>
      <t xml:space="preserve">Fisiopatologia Semeiotica
Metodologia Clinica
</t>
    </r>
    <r>
      <rPr>
        <sz val="8"/>
        <color theme="1"/>
        <rFont val="Arial"/>
        <family val="2"/>
      </rPr>
      <t>(8 CFU)</t>
    </r>
  </si>
  <si>
    <r>
      <t>Malattie App. cardiovascolare</t>
    </r>
    <r>
      <rPr>
        <sz val="8"/>
        <color theme="1"/>
        <rFont val="Arial"/>
        <family val="2"/>
      </rPr>
      <t xml:space="preserve">
(4 CFU)
Capodanno D.
Di Pino L.
Monte I.</t>
    </r>
  </si>
  <si>
    <r>
      <t>Chirurgia 
cardiaca</t>
    </r>
    <r>
      <rPr>
        <sz val="8"/>
        <color theme="1"/>
        <rFont val="Arial"/>
        <family val="2"/>
      </rPr>
      <t xml:space="preserve">
(1 CFU)
Grasso D. </t>
    </r>
  </si>
  <si>
    <r>
      <t>Chirurgia  vascolare</t>
    </r>
    <r>
      <rPr>
        <sz val="8"/>
        <color theme="1"/>
        <rFont val="Arial"/>
        <family val="2"/>
      </rPr>
      <t xml:space="preserve">
(2 CFU)
Veroux P. </t>
    </r>
  </si>
  <si>
    <r>
      <t>Malattie App.
respiratorio</t>
    </r>
    <r>
      <rPr>
        <sz val="8"/>
        <color theme="1"/>
        <rFont val="Arial"/>
        <family val="2"/>
      </rPr>
      <t xml:space="preserve">
(4 CFU)
Spicuzza L.
</t>
    </r>
  </si>
  <si>
    <r>
      <t>Chirurgia toracica</t>
    </r>
    <r>
      <rPr>
        <sz val="8"/>
        <color theme="1"/>
        <rFont val="Arial"/>
        <family val="2"/>
      </rPr>
      <t xml:space="preserve">
(2 CFU)
Migliore M.
</t>
    </r>
  </si>
  <si>
    <r>
      <t xml:space="preserve">
Fisiopat.,
Sem. e Met. Medica</t>
    </r>
    <r>
      <rPr>
        <sz val="8"/>
        <color theme="1"/>
        <rFont val="Arial"/>
        <family val="2"/>
      </rPr>
      <t xml:space="preserve">
(4 CFU)
D1- Signorelli S.
D2- Campagna D.
</t>
    </r>
  </si>
  <si>
    <r>
      <t xml:space="preserve">
Fisiopat.,
Sem. e Met.
Chirurgica</t>
    </r>
    <r>
      <rPr>
        <sz val="8"/>
        <color theme="1"/>
        <rFont val="Arial"/>
        <family val="2"/>
      </rPr>
      <t xml:space="preserve">
(4 CFU)
D1-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La Greca G.
D2- Vecchio R.
</t>
    </r>
  </si>
  <si>
    <r>
      <rPr>
        <b/>
        <sz val="14"/>
        <color theme="1"/>
        <rFont val="Arial"/>
        <family val="2"/>
      </rPr>
      <t>Esami Sessione di Aprile</t>
    </r>
    <r>
      <rPr>
        <b/>
        <sz val="12"/>
        <color theme="1"/>
        <rFont val="Arial"/>
        <family val="2"/>
      </rPr>
      <t xml:space="preserve"> (dal 3 al 12 aprile)</t>
    </r>
  </si>
  <si>
    <r>
      <t xml:space="preserve">Esami Sessione di Aprile </t>
    </r>
    <r>
      <rPr>
        <b/>
        <sz val="12"/>
        <color theme="1"/>
        <rFont val="Arial"/>
        <family val="2"/>
      </rPr>
      <t>(dal 3 al 12 aprile)</t>
    </r>
  </si>
  <si>
    <r>
      <rPr>
        <b/>
        <sz val="8"/>
        <color theme="1"/>
        <rFont val="Arial"/>
        <family val="2"/>
      </rPr>
      <t>Patol. Sist. e Clin. 7
Mal. App. Urinario</t>
    </r>
    <r>
      <rPr>
        <sz val="8"/>
        <color theme="1"/>
        <rFont val="Arial"/>
        <family val="2"/>
      </rPr>
      <t xml:space="preserve">
(5 CFU)</t>
    </r>
  </si>
  <si>
    <r>
      <t>Malattie del Sistema Nervoso</t>
    </r>
    <r>
      <rPr>
        <sz val="8"/>
        <color theme="1"/>
        <rFont val="Arial"/>
        <family val="2"/>
      </rPr>
      <t xml:space="preserve">
(7 CFU)</t>
    </r>
  </si>
  <si>
    <r>
      <t xml:space="preserve">Psichiatria, Psicologia clinica  e Neurops. Infantile
</t>
    </r>
    <r>
      <rPr>
        <sz val="8"/>
        <color theme="1"/>
        <rFont val="Arial"/>
        <family val="2"/>
      </rPr>
      <t>(7 CFU)</t>
    </r>
  </si>
  <si>
    <r>
      <rPr>
        <b/>
        <sz val="8"/>
        <color theme="1"/>
        <rFont val="Arial"/>
        <family val="2"/>
      </rPr>
      <t>Farmacologia Clinica Indic. terapeutiche</t>
    </r>
    <r>
      <rPr>
        <sz val="8"/>
        <color theme="1"/>
        <rFont val="Arial"/>
        <family val="2"/>
      </rPr>
      <t xml:space="preserve">
(3 CFU)</t>
    </r>
  </si>
  <si>
    <r>
      <rPr>
        <b/>
        <sz val="8"/>
        <color theme="1"/>
        <rFont val="Arial"/>
        <family val="2"/>
      </rPr>
      <t xml:space="preserve">Anatomia Patologica </t>
    </r>
    <r>
      <rPr>
        <sz val="8"/>
        <color theme="1"/>
        <rFont val="Arial"/>
        <family val="2"/>
      </rPr>
      <t xml:space="preserve">
(5 CFU)</t>
    </r>
  </si>
  <si>
    <r>
      <t>Nefrologia</t>
    </r>
    <r>
      <rPr>
        <sz val="8"/>
        <color theme="1"/>
        <rFont val="Arial"/>
        <family val="2"/>
      </rPr>
      <t xml:space="preserve">
(3 CFU)
Zanoli L.</t>
    </r>
  </si>
  <si>
    <r>
      <t>Urologia</t>
    </r>
    <r>
      <rPr>
        <sz val="8"/>
        <color theme="1"/>
        <rFont val="Arial"/>
        <family val="2"/>
      </rPr>
      <t xml:space="preserve">
(2 CFU)
Russo G.I.</t>
    </r>
  </si>
  <si>
    <r>
      <t>Neurologia</t>
    </r>
    <r>
      <rPr>
        <sz val="8"/>
        <color theme="1"/>
        <rFont val="Arial"/>
        <family val="2"/>
      </rPr>
      <t xml:space="preserve">
(4 CFU)
Nicoletti A.</t>
    </r>
  </si>
  <si>
    <r>
      <t>Neurochirurgia</t>
    </r>
    <r>
      <rPr>
        <sz val="8"/>
        <color theme="1"/>
        <rFont val="Arial"/>
        <family val="2"/>
      </rPr>
      <t xml:space="preserve">
(2 CFU)
Barbagallo G.</t>
    </r>
  </si>
  <si>
    <r>
      <rPr>
        <b/>
        <sz val="8"/>
        <color theme="1"/>
        <rFont val="Arial"/>
        <family val="2"/>
      </rPr>
      <t>Neuroradiologia</t>
    </r>
    <r>
      <rPr>
        <sz val="8"/>
        <color theme="1"/>
        <rFont val="Arial"/>
        <family val="2"/>
      </rPr>
      <t xml:space="preserve">
(1 CFU)
Palmucci S.</t>
    </r>
  </si>
  <si>
    <r>
      <t>Psichiatria</t>
    </r>
    <r>
      <rPr>
        <sz val="8"/>
        <color theme="1"/>
        <rFont val="Arial"/>
        <family val="2"/>
      </rPr>
      <t xml:space="preserve">
(4 CFU)
Furnari R.</t>
    </r>
  </si>
  <si>
    <r>
      <t>Neurops. Inf.</t>
    </r>
    <r>
      <rPr>
        <sz val="8"/>
        <color theme="1"/>
        <rFont val="Arial"/>
        <family val="2"/>
      </rPr>
      <t xml:space="preserve">
(2 CFU)
Barone R.</t>
    </r>
  </si>
  <si>
    <r>
      <t>Psicologia Clin.</t>
    </r>
    <r>
      <rPr>
        <sz val="8"/>
        <color theme="1"/>
        <rFont val="Arial"/>
        <family val="2"/>
      </rPr>
      <t xml:space="preserve">
(1 CFU)
Quattropani M.C.A.</t>
    </r>
  </si>
  <si>
    <r>
      <t>Urologia</t>
    </r>
    <r>
      <rPr>
        <sz val="8"/>
        <color theme="1"/>
        <rFont val="Arial"/>
        <family val="2"/>
      </rPr>
      <t xml:space="preserve">
(2 CFU)
Cimino S.</t>
    </r>
  </si>
  <si>
    <r>
      <t>Neurologia</t>
    </r>
    <r>
      <rPr>
        <sz val="8"/>
        <color theme="1"/>
        <rFont val="Arial"/>
        <family val="2"/>
      </rPr>
      <t xml:space="preserve">
(4 CFU)
Patti F.</t>
    </r>
  </si>
  <si>
    <r>
      <rPr>
        <b/>
        <sz val="8"/>
        <color theme="1"/>
        <rFont val="Arial"/>
        <family val="2"/>
      </rPr>
      <t>Neuroradiologia</t>
    </r>
    <r>
      <rPr>
        <sz val="8"/>
        <color theme="1"/>
        <rFont val="Arial"/>
        <family val="2"/>
      </rPr>
      <t xml:space="preserve">
(1 CFU)
David E.</t>
    </r>
  </si>
  <si>
    <r>
      <t>Psichiatria</t>
    </r>
    <r>
      <rPr>
        <sz val="8"/>
        <color theme="1"/>
        <rFont val="Arial"/>
        <family val="2"/>
      </rPr>
      <t xml:space="preserve">
(4 CFU)
Signorelli M. S.</t>
    </r>
  </si>
  <si>
    <r>
      <t>Urologia</t>
    </r>
    <r>
      <rPr>
        <sz val="8"/>
        <color theme="1"/>
        <rFont val="Arial"/>
        <family val="2"/>
      </rPr>
      <t xml:space="preserve">
(2 CFU)
Morgia G.</t>
    </r>
  </si>
  <si>
    <r>
      <t>Neurologia</t>
    </r>
    <r>
      <rPr>
        <sz val="8"/>
        <color theme="1"/>
        <rFont val="Arial"/>
        <family val="2"/>
      </rPr>
      <t xml:space="preserve">
(4 CFU)
Zappia M.</t>
    </r>
  </si>
  <si>
    <r>
      <rPr>
        <b/>
        <sz val="8"/>
        <color theme="1"/>
        <rFont val="Arial"/>
        <family val="2"/>
      </rPr>
      <t>Neuroradiologia</t>
    </r>
    <r>
      <rPr>
        <sz val="8"/>
        <color theme="1"/>
        <rFont val="Arial"/>
        <family val="2"/>
      </rPr>
      <t xml:space="preserve">
(1 CFU)
Foti P.</t>
    </r>
  </si>
  <si>
    <r>
      <t>Psichiatria</t>
    </r>
    <r>
      <rPr>
        <sz val="8"/>
        <color theme="1"/>
        <rFont val="Arial"/>
        <family val="2"/>
      </rPr>
      <t xml:space="preserve">
(4 CFU)
Petralia A.</t>
    </r>
  </si>
  <si>
    <r>
      <t>Neurops. Inf.</t>
    </r>
    <r>
      <rPr>
        <sz val="8"/>
        <color theme="1"/>
        <rFont val="Arial"/>
        <family val="2"/>
      </rPr>
      <t xml:space="preserve">
(2 CFU)
Rizzo R.</t>
    </r>
  </si>
  <si>
    <r>
      <t>Psicologia Clin.</t>
    </r>
    <r>
      <rPr>
        <sz val="8"/>
        <color theme="1"/>
        <rFont val="Arial"/>
        <family val="2"/>
      </rPr>
      <t xml:space="preserve">
(1 CFU)
Caponnetto P.</t>
    </r>
  </si>
  <si>
    <r>
      <rPr>
        <b/>
        <sz val="10"/>
        <color theme="1"/>
        <rFont val="Arial"/>
        <family val="2"/>
      </rPr>
      <t>Tirocinio</t>
    </r>
    <r>
      <rPr>
        <b/>
        <sz val="8"/>
        <color theme="1"/>
        <rFont val="Arial"/>
        <family val="2"/>
      </rPr>
      <t xml:space="preserve">
6 CFU</t>
    </r>
  </si>
  <si>
    <r>
      <t>Psichiatria</t>
    </r>
    <r>
      <rPr>
        <sz val="8"/>
        <color theme="1"/>
        <rFont val="Arial"/>
        <family val="2"/>
      </rPr>
      <t xml:space="preserve">
(4 CFU)
Aguglia E.</t>
    </r>
  </si>
  <si>
    <r>
      <rPr>
        <b/>
        <sz val="8"/>
        <color theme="1"/>
        <rFont val="Arial"/>
        <family val="2"/>
      </rPr>
      <t xml:space="preserve">Clinica Ginecologica ed Ostetrica </t>
    </r>
    <r>
      <rPr>
        <sz val="8"/>
        <color theme="1"/>
        <rFont val="Arial"/>
        <family val="2"/>
      </rPr>
      <t xml:space="preserve">
(6 CFU)</t>
    </r>
  </si>
  <si>
    <r>
      <rPr>
        <b/>
        <sz val="8"/>
        <color theme="1"/>
        <rFont val="Arial"/>
        <family val="2"/>
      </rPr>
      <t>Clinica Pediatrica</t>
    </r>
    <r>
      <rPr>
        <sz val="8"/>
        <color theme="1"/>
        <rFont val="Arial"/>
        <family val="2"/>
      </rPr>
      <t xml:space="preserve">
(8 CFU)</t>
    </r>
  </si>
  <si>
    <r>
      <rPr>
        <b/>
        <sz val="8"/>
        <color theme="1"/>
        <rFont val="Arial"/>
        <family val="2"/>
      </rPr>
      <t>Clinica Medico-chirurgica degli organi di senso
Odontostomatologia</t>
    </r>
    <r>
      <rPr>
        <sz val="8"/>
        <color theme="1"/>
        <rFont val="Arial"/>
        <family val="2"/>
      </rPr>
      <t xml:space="preserve">
(6 CFU)</t>
    </r>
  </si>
  <si>
    <r>
      <t>Pediatria</t>
    </r>
    <r>
      <rPr>
        <sz val="8"/>
        <color theme="1"/>
        <rFont val="Arial"/>
        <family val="2"/>
      </rPr>
      <t xml:space="preserve">
(5 CFU)
Di Cataldo A.
Pavone P.</t>
    </r>
  </si>
  <si>
    <r>
      <t>Odontostomatologia</t>
    </r>
    <r>
      <rPr>
        <sz val="8"/>
        <color theme="1"/>
        <rFont val="Arial"/>
        <family val="2"/>
      </rPr>
      <t xml:space="preserve">
(2 CFU)
Isola G.</t>
    </r>
  </si>
  <si>
    <r>
      <t>Mal. App. Visivo</t>
    </r>
    <r>
      <rPr>
        <sz val="8"/>
        <color theme="1"/>
        <rFont val="Arial"/>
        <family val="2"/>
      </rPr>
      <t xml:space="preserve">
(2 CFU)
Longo A.</t>
    </r>
  </si>
  <si>
    <r>
      <t>Otorinolaringoiatria</t>
    </r>
    <r>
      <rPr>
        <sz val="8"/>
        <color theme="1"/>
        <rFont val="Arial"/>
        <family val="2"/>
      </rPr>
      <t xml:space="preserve">
(2 CFU)
La Mantia I.
Ferlito S.</t>
    </r>
  </si>
  <si>
    <r>
      <t>Genetica medica</t>
    </r>
    <r>
      <rPr>
        <sz val="8"/>
        <color theme="1"/>
        <rFont val="Arial"/>
        <family val="2"/>
      </rPr>
      <t xml:space="preserve">
(2 CFU)
Fichera M.</t>
    </r>
  </si>
  <si>
    <r>
      <t>Esami Sessione di Aprile</t>
    </r>
    <r>
      <rPr>
        <b/>
        <sz val="12"/>
        <color theme="1"/>
        <rFont val="Arial"/>
        <family val="2"/>
      </rPr>
      <t xml:space="preserve"> (dal 3 al 12 aprile)</t>
    </r>
  </si>
  <si>
    <t xml:space="preserve">
Di Rosa M.
</t>
  </si>
  <si>
    <t>Mattina: Aula A Torre Biologica
Pomeriggio: Aula D Torre Biologica</t>
  </si>
  <si>
    <r>
      <rPr>
        <b/>
        <sz val="14"/>
        <rFont val="Arial"/>
        <family val="2"/>
      </rPr>
      <t>Aula 1 Edificio 4 Policlinico</t>
    </r>
    <r>
      <rPr>
        <b/>
        <sz val="12"/>
        <rFont val="Arial"/>
        <family val="2"/>
      </rPr>
      <t xml:space="preserve">
</t>
    </r>
    <r>
      <rPr>
        <b/>
        <i/>
        <sz val="12"/>
        <rFont val="Arial"/>
        <family val="2"/>
      </rPr>
      <t>Semeiotica:</t>
    </r>
    <r>
      <rPr>
        <b/>
        <sz val="12"/>
        <rFont val="Arial"/>
        <family val="2"/>
      </rPr>
      <t xml:space="preserve"> Microcanale 1 in Aula 1 Edificio 4; Microcanale 2 in Aula 7 comparto 10
Mal. Apparato Respiratorio: Aula C Plesso Didattico Basile </t>
    </r>
  </si>
  <si>
    <r>
      <rPr>
        <b/>
        <sz val="14"/>
        <rFont val="Arial"/>
        <family val="2"/>
      </rPr>
      <t>Aula C - Plesso Didattico Basile</t>
    </r>
    <r>
      <rPr>
        <b/>
        <sz val="12"/>
        <rFont val="Arial"/>
        <family val="2"/>
      </rPr>
      <t xml:space="preserve">
Semeiotica: Microcanale 1 in Aula C Plesso Did. Basile; Microcanale 2:  aula C Torre Biologica
Mal. Apparato Respiratorio: Aula 1 Edificio 4 Policlinico</t>
    </r>
  </si>
  <si>
    <r>
      <t xml:space="preserve">Studenti immatricolati
A.A. </t>
    </r>
    <r>
      <rPr>
        <b/>
        <sz val="8"/>
        <color indexed="8"/>
        <rFont val="Arial"/>
        <family val="2"/>
      </rPr>
      <t>2021/22</t>
    </r>
  </si>
  <si>
    <r>
      <t xml:space="preserve">Studenti immatricolati
A.A. </t>
    </r>
    <r>
      <rPr>
        <b/>
        <sz val="10"/>
        <color theme="1"/>
        <rFont val="Arial"/>
        <family val="2"/>
      </rPr>
      <t>2020/21</t>
    </r>
  </si>
  <si>
    <r>
      <t xml:space="preserve">Studenti immatricolati
A.A. </t>
    </r>
    <r>
      <rPr>
        <b/>
        <sz val="9"/>
        <color theme="1"/>
        <rFont val="Arial"/>
        <family val="2"/>
      </rPr>
      <t>2018/19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</si>
</sst>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 mmmm\ yyyy"/>
    <numFmt numFmtId="165" formatCode="0.0"/>
  </numFmts>
  <fonts count="52" x14ac:knownFonts="1">
    <font>
      <sz val="10"/>
      <name val="Arial"/>
    </font>
    <font>
      <sz val="10"/>
      <name val="Arial"/>
      <family val="2"/>
    </font>
    <font>
      <b/>
      <i/>
      <sz val="14"/>
      <color indexed="18"/>
      <name val="Arial"/>
      <family val="2"/>
    </font>
    <font>
      <b/>
      <i/>
      <sz val="16"/>
      <color rgb="FFC00000"/>
      <name val="Arial"/>
      <family val="2"/>
    </font>
    <font>
      <b/>
      <i/>
      <sz val="18"/>
      <color indexed="18"/>
      <name val="Arial"/>
      <family val="2"/>
    </font>
    <font>
      <b/>
      <i/>
      <sz val="1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color rgb="FF002060"/>
      <name val="Arial"/>
      <family val="2"/>
    </font>
    <font>
      <sz val="8"/>
      <color theme="1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indexed="8"/>
      <name val="Arial"/>
      <family val="2"/>
    </font>
    <font>
      <i/>
      <sz val="10"/>
      <color rgb="FF002060"/>
      <name val="Arial"/>
      <family val="2"/>
    </font>
    <font>
      <sz val="10"/>
      <color theme="1"/>
      <name val="Arial"/>
      <family val="2"/>
    </font>
    <font>
      <b/>
      <sz val="8"/>
      <color indexed="8"/>
      <name val="Arial"/>
      <family val="2"/>
    </font>
    <font>
      <b/>
      <sz val="12"/>
      <color rgb="FF003366"/>
      <name val="Arial"/>
      <family val="2"/>
    </font>
    <font>
      <sz val="8"/>
      <color indexed="18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8"/>
      <color indexed="10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indexed="10"/>
      <name val="Arial"/>
      <family val="2"/>
    </font>
    <font>
      <sz val="8"/>
      <color rgb="FFC00000"/>
      <name val="Arial"/>
      <family val="2"/>
    </font>
    <font>
      <b/>
      <sz val="9"/>
      <name val="Arial"/>
      <family val="2"/>
    </font>
    <font>
      <b/>
      <sz val="14"/>
      <color rgb="FF002060"/>
      <name val="Arial"/>
      <family val="2"/>
    </font>
    <font>
      <i/>
      <sz val="8"/>
      <color rgb="FF002060"/>
      <name val="Arial"/>
      <family val="2"/>
    </font>
    <font>
      <i/>
      <sz val="8"/>
      <name val="Arial"/>
      <family val="2"/>
    </font>
    <font>
      <b/>
      <sz val="8"/>
      <color rgb="FF0000FF"/>
      <name val="Arial"/>
      <family val="2"/>
    </font>
    <font>
      <b/>
      <sz val="8"/>
      <color rgb="FF000000"/>
      <name val="Arial"/>
      <family val="2"/>
    </font>
    <font>
      <i/>
      <sz val="10"/>
      <color theme="1"/>
      <name val="Arial"/>
      <family val="2"/>
    </font>
    <font>
      <b/>
      <sz val="6"/>
      <color theme="1"/>
      <name val="Arial"/>
      <family val="2"/>
    </font>
    <font>
      <b/>
      <sz val="12"/>
      <color theme="1"/>
      <name val="Arial"/>
      <family val="2"/>
    </font>
    <font>
      <sz val="6"/>
      <color theme="1"/>
      <name val="Arial"/>
      <family val="2"/>
    </font>
    <font>
      <sz val="7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b/>
      <sz val="11"/>
      <color theme="1"/>
      <name val="Arial"/>
      <family val="2"/>
    </font>
    <font>
      <i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BBF8F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115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65">
    <xf numFmtId="0" fontId="0" fillId="0" borderId="0" xfId="0"/>
    <xf numFmtId="0" fontId="1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5" fontId="10" fillId="11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164" fontId="15" fillId="6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7" fillId="9" borderId="14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10" fillId="18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center" vertical="center"/>
    </xf>
    <xf numFmtId="0" fontId="10" fillId="22" borderId="1" xfId="0" applyFont="1" applyFill="1" applyBorder="1" applyAlignment="1">
      <alignment horizontal="center" vertical="center"/>
    </xf>
    <xf numFmtId="0" fontId="10" fillId="23" borderId="1" xfId="0" applyFont="1" applyFill="1" applyBorder="1" applyAlignment="1">
      <alignment horizontal="center" vertical="center"/>
    </xf>
    <xf numFmtId="0" fontId="10" fillId="22" borderId="15" xfId="0" applyFont="1" applyFill="1" applyBorder="1" applyAlignment="1">
      <alignment horizontal="center" vertical="center"/>
    </xf>
    <xf numFmtId="0" fontId="10" fillId="24" borderId="1" xfId="0" applyFont="1" applyFill="1" applyBorder="1" applyAlignment="1">
      <alignment horizontal="center" vertical="center"/>
    </xf>
    <xf numFmtId="0" fontId="11" fillId="25" borderId="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29" borderId="1" xfId="0" applyFont="1" applyFill="1" applyBorder="1" applyAlignment="1">
      <alignment horizontal="center" vertical="center" wrapText="1"/>
    </xf>
    <xf numFmtId="0" fontId="0" fillId="0" borderId="15" xfId="0" applyBorder="1"/>
    <xf numFmtId="0" fontId="1" fillId="8" borderId="0" xfId="0" applyFont="1" applyFill="1" applyAlignment="1">
      <alignment horizontal="center" vertical="center" wrapText="1"/>
    </xf>
    <xf numFmtId="0" fontId="7" fillId="30" borderId="1" xfId="0" applyFont="1" applyFill="1" applyBorder="1" applyAlignment="1">
      <alignment horizontal="center" vertical="center" wrapText="1"/>
    </xf>
    <xf numFmtId="0" fontId="6" fillId="29" borderId="15" xfId="0" applyFont="1" applyFill="1" applyBorder="1" applyAlignment="1">
      <alignment horizontal="center" vertical="center" wrapText="1"/>
    </xf>
    <xf numFmtId="0" fontId="6" fillId="30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0" fontId="6" fillId="15" borderId="15" xfId="0" applyFont="1" applyFill="1" applyBorder="1" applyAlignment="1">
      <alignment horizontal="center" vertical="center"/>
    </xf>
    <xf numFmtId="0" fontId="6" fillId="19" borderId="1" xfId="0" applyFont="1" applyFill="1" applyBorder="1" applyAlignment="1">
      <alignment horizontal="center" vertical="center"/>
    </xf>
    <xf numFmtId="0" fontId="6" fillId="22" borderId="1" xfId="0" applyFont="1" applyFill="1" applyBorder="1" applyAlignment="1">
      <alignment horizontal="center" vertical="center"/>
    </xf>
    <xf numFmtId="0" fontId="6" fillId="22" borderId="15" xfId="0" applyFont="1" applyFill="1" applyBorder="1" applyAlignment="1">
      <alignment horizontal="center" vertical="center"/>
    </xf>
    <xf numFmtId="0" fontId="6" fillId="33" borderId="1" xfId="0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2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35" fillId="2" borderId="1" xfId="0" applyFont="1" applyFill="1" applyBorder="1" applyAlignment="1">
      <alignment horizontal="center" vertical="center" wrapText="1"/>
    </xf>
    <xf numFmtId="0" fontId="35" fillId="9" borderId="14" xfId="0" applyFont="1" applyFill="1" applyBorder="1" applyAlignment="1">
      <alignment horizontal="center" vertical="center" wrapText="1"/>
    </xf>
    <xf numFmtId="164" fontId="35" fillId="6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164" fontId="35" fillId="6" borderId="2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39" fillId="0" borderId="0" xfId="0" applyFont="1"/>
    <xf numFmtId="0" fontId="38" fillId="0" borderId="1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vertical="center" wrapText="1"/>
    </xf>
    <xf numFmtId="165" fontId="40" fillId="0" borderId="1" xfId="0" applyNumberFormat="1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center" vertical="center" wrapText="1"/>
    </xf>
    <xf numFmtId="0" fontId="22" fillId="16" borderId="1" xfId="0" applyFont="1" applyFill="1" applyBorder="1" applyAlignment="1">
      <alignment horizontal="center" vertical="center" wrapText="1"/>
    </xf>
    <xf numFmtId="0" fontId="22" fillId="16" borderId="15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18" fillId="9" borderId="15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0" fontId="22" fillId="16" borderId="2" xfId="0" applyFont="1" applyFill="1" applyBorder="1" applyAlignment="1">
      <alignment horizontal="center" vertical="center" wrapText="1"/>
    </xf>
    <xf numFmtId="0" fontId="22" fillId="16" borderId="3" xfId="0" applyFont="1" applyFill="1" applyBorder="1" applyAlignment="1">
      <alignment horizontal="center" vertical="center" wrapText="1"/>
    </xf>
    <xf numFmtId="0" fontId="22" fillId="16" borderId="17" xfId="0" applyFont="1" applyFill="1" applyBorder="1" applyAlignment="1">
      <alignment horizontal="center" vertical="center" wrapText="1"/>
    </xf>
    <xf numFmtId="165" fontId="45" fillId="0" borderId="1" xfId="0" applyNumberFormat="1" applyFont="1" applyBorder="1" applyAlignment="1">
      <alignment vertical="center" wrapText="1"/>
    </xf>
    <xf numFmtId="0" fontId="22" fillId="0" borderId="0" xfId="0" applyFont="1"/>
    <xf numFmtId="0" fontId="22" fillId="0" borderId="0" xfId="0" applyFont="1" applyAlignment="1">
      <alignment horizontal="left" vertical="center" wrapText="1"/>
    </xf>
    <xf numFmtId="165" fontId="43" fillId="0" borderId="1" xfId="0" applyNumberFormat="1" applyFont="1" applyBorder="1" applyAlignment="1">
      <alignment horizontal="center" vertical="center" wrapText="1"/>
    </xf>
    <xf numFmtId="165" fontId="43" fillId="0" borderId="9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15" xfId="0" applyFont="1" applyBorder="1"/>
    <xf numFmtId="0" fontId="22" fillId="16" borderId="20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9" fillId="10" borderId="1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165" fontId="9" fillId="11" borderId="1" xfId="0" applyNumberFormat="1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34" borderId="1" xfId="0" applyFont="1" applyFill="1" applyBorder="1" applyAlignment="1">
      <alignment horizontal="center" vertical="center" wrapText="1"/>
    </xf>
    <xf numFmtId="0" fontId="47" fillId="10" borderId="1" xfId="0" applyFont="1" applyFill="1" applyBorder="1" applyAlignment="1">
      <alignment horizontal="center" vertical="center"/>
    </xf>
    <xf numFmtId="0" fontId="47" fillId="12" borderId="1" xfId="0" applyFont="1" applyFill="1" applyBorder="1" applyAlignment="1">
      <alignment horizontal="center" vertical="center"/>
    </xf>
    <xf numFmtId="165" fontId="47" fillId="11" borderId="1" xfId="0" applyNumberFormat="1" applyFont="1" applyFill="1" applyBorder="1" applyAlignment="1">
      <alignment horizontal="center" vertical="center" wrapText="1"/>
    </xf>
    <xf numFmtId="0" fontId="47" fillId="13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0" fontId="47" fillId="12" borderId="15" xfId="0" applyFont="1" applyFill="1" applyBorder="1" applyAlignment="1">
      <alignment horizontal="center" vertical="center"/>
    </xf>
    <xf numFmtId="0" fontId="48" fillId="0" borderId="1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7" fillId="35" borderId="4" xfId="0" applyFont="1" applyFill="1" applyBorder="1" applyAlignment="1">
      <alignment horizontal="center" vertical="center" wrapText="1"/>
    </xf>
    <xf numFmtId="0" fontId="7" fillId="35" borderId="1" xfId="0" applyFont="1" applyFill="1" applyBorder="1" applyAlignment="1">
      <alignment horizontal="center" vertical="center" wrapText="1"/>
    </xf>
    <xf numFmtId="0" fontId="47" fillId="19" borderId="1" xfId="0" applyFont="1" applyFill="1" applyBorder="1" applyAlignment="1">
      <alignment horizontal="center" vertical="center"/>
    </xf>
    <xf numFmtId="0" fontId="47" fillId="35" borderId="1" xfId="0" applyFont="1" applyFill="1" applyBorder="1" applyAlignment="1">
      <alignment horizontal="center" vertical="center"/>
    </xf>
    <xf numFmtId="165" fontId="47" fillId="18" borderId="1" xfId="0" applyNumberFormat="1" applyFont="1" applyFill="1" applyBorder="1" applyAlignment="1">
      <alignment horizontal="center" vertical="center" wrapText="1"/>
    </xf>
    <xf numFmtId="165" fontId="47" fillId="17" borderId="1" xfId="0" applyNumberFormat="1" applyFont="1" applyFill="1" applyBorder="1" applyAlignment="1">
      <alignment horizontal="center" vertical="center" wrapText="1"/>
    </xf>
    <xf numFmtId="0" fontId="49" fillId="0" borderId="1" xfId="0" applyFont="1" applyBorder="1" applyAlignment="1">
      <alignment vertical="center" wrapText="1"/>
    </xf>
    <xf numFmtId="165" fontId="47" fillId="0" borderId="1" xfId="0" applyNumberFormat="1" applyFont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0" fillId="25" borderId="1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vertical="center" wrapText="1"/>
    </xf>
    <xf numFmtId="0" fontId="18" fillId="26" borderId="1" xfId="0" applyFont="1" applyFill="1" applyBorder="1" applyAlignment="1">
      <alignment horizontal="center" vertical="center" wrapText="1"/>
    </xf>
    <xf numFmtId="0" fontId="15" fillId="27" borderId="1" xfId="0" applyFont="1" applyFill="1" applyBorder="1" applyAlignment="1">
      <alignment horizontal="center" vertical="center" wrapText="1"/>
    </xf>
    <xf numFmtId="0" fontId="18" fillId="28" borderId="1" xfId="0" applyFont="1" applyFill="1" applyBorder="1" applyAlignment="1">
      <alignment horizontal="center" vertical="center" wrapText="1"/>
    </xf>
    <xf numFmtId="165" fontId="18" fillId="15" borderId="1" xfId="0" applyNumberFormat="1" applyFont="1" applyFill="1" applyBorder="1" applyAlignment="1">
      <alignment horizontal="center" vertical="center" wrapText="1"/>
    </xf>
    <xf numFmtId="165" fontId="18" fillId="18" borderId="1" xfId="0" applyNumberFormat="1" applyFont="1" applyFill="1" applyBorder="1" applyAlignment="1">
      <alignment horizontal="center" vertical="center" wrapText="1"/>
    </xf>
    <xf numFmtId="0" fontId="18" fillId="29" borderId="1" xfId="0" applyFont="1" applyFill="1" applyBorder="1" applyAlignment="1">
      <alignment horizontal="center" vertical="center" wrapText="1"/>
    </xf>
    <xf numFmtId="165" fontId="18" fillId="17" borderId="1" xfId="0" applyNumberFormat="1" applyFont="1" applyFill="1" applyBorder="1" applyAlignment="1">
      <alignment horizontal="center" vertical="center" wrapText="1"/>
    </xf>
    <xf numFmtId="0" fontId="18" fillId="30" borderId="1" xfId="0" applyFont="1" applyFill="1" applyBorder="1" applyAlignment="1">
      <alignment horizontal="center" vertical="center" wrapText="1"/>
    </xf>
    <xf numFmtId="165" fontId="18" fillId="23" borderId="1" xfId="0" applyNumberFormat="1" applyFont="1" applyFill="1" applyBorder="1" applyAlignment="1">
      <alignment horizontal="center" vertical="center" wrapText="1"/>
    </xf>
    <xf numFmtId="165" fontId="18" fillId="7" borderId="1" xfId="0" applyNumberFormat="1" applyFont="1" applyFill="1" applyBorder="1" applyAlignment="1">
      <alignment horizontal="center" vertical="center" wrapText="1"/>
    </xf>
    <xf numFmtId="165" fontId="18" fillId="22" borderId="1" xfId="0" applyNumberFormat="1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15" fillId="30" borderId="1" xfId="0" applyFont="1" applyFill="1" applyBorder="1" applyAlignment="1">
      <alignment horizontal="center" vertical="center" wrapText="1"/>
    </xf>
    <xf numFmtId="165" fontId="15" fillId="0" borderId="1" xfId="0" applyNumberFormat="1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18" fillId="30" borderId="1" xfId="0" applyFont="1" applyFill="1" applyBorder="1" applyAlignment="1">
      <alignment horizontal="center" vertical="center"/>
    </xf>
    <xf numFmtId="0" fontId="18" fillId="15" borderId="1" xfId="0" applyFont="1" applyFill="1" applyBorder="1" applyAlignment="1">
      <alignment horizontal="center" vertical="center"/>
    </xf>
    <xf numFmtId="0" fontId="18" fillId="15" borderId="15" xfId="0" applyFont="1" applyFill="1" applyBorder="1" applyAlignment="1">
      <alignment horizontal="center" vertical="center"/>
    </xf>
    <xf numFmtId="0" fontId="18" fillId="29" borderId="15" xfId="0" applyFont="1" applyFill="1" applyBorder="1" applyAlignment="1">
      <alignment horizontal="center" vertical="center" wrapText="1"/>
    </xf>
    <xf numFmtId="165" fontId="18" fillId="0" borderId="1" xfId="0" applyNumberFormat="1" applyFont="1" applyBorder="1" applyAlignment="1">
      <alignment vertical="center" wrapText="1"/>
    </xf>
    <xf numFmtId="0" fontId="18" fillId="22" borderId="1" xfId="0" applyFont="1" applyFill="1" applyBorder="1" applyAlignment="1">
      <alignment horizontal="center" vertical="center"/>
    </xf>
    <xf numFmtId="0" fontId="18" fillId="22" borderId="15" xfId="0" applyFont="1" applyFill="1" applyBorder="1" applyAlignment="1">
      <alignment horizontal="center" vertical="center"/>
    </xf>
    <xf numFmtId="0" fontId="18" fillId="19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5" xfId="0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 wrapText="1"/>
    </xf>
    <xf numFmtId="0" fontId="18" fillId="33" borderId="1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22" fillId="0" borderId="1" xfId="0" applyFont="1" applyBorder="1"/>
    <xf numFmtId="0" fontId="18" fillId="26" borderId="15" xfId="0" applyFont="1" applyFill="1" applyBorder="1" applyAlignment="1">
      <alignment horizontal="center" vertical="center" wrapText="1"/>
    </xf>
    <xf numFmtId="0" fontId="15" fillId="0" borderId="1" xfId="0" applyFont="1" applyBorder="1"/>
    <xf numFmtId="0" fontId="1" fillId="0" borderId="15" xfId="0" applyFont="1" applyBorder="1" applyAlignment="1">
      <alignment vertical="center" wrapText="1"/>
    </xf>
    <xf numFmtId="165" fontId="9" fillId="11" borderId="15" xfId="0" applyNumberFormat="1" applyFont="1" applyFill="1" applyBorder="1" applyAlignment="1">
      <alignment horizontal="center" vertical="center" wrapText="1"/>
    </xf>
    <xf numFmtId="165" fontId="42" fillId="0" borderId="1" xfId="0" applyNumberFormat="1" applyFont="1" applyFill="1" applyBorder="1" applyAlignment="1">
      <alignment vertical="center" wrapText="1"/>
    </xf>
    <xf numFmtId="0" fontId="4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47" fillId="19" borderId="15" xfId="0" applyFont="1" applyFill="1" applyBorder="1" applyAlignment="1">
      <alignment horizontal="center" vertical="center"/>
    </xf>
    <xf numFmtId="165" fontId="42" fillId="0" borderId="15" xfId="0" applyNumberFormat="1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1" fillId="16" borderId="3" xfId="0" applyFont="1" applyFill="1" applyBorder="1" applyAlignment="1">
      <alignment horizontal="center" vertical="center" wrapText="1"/>
    </xf>
    <xf numFmtId="0" fontId="1" fillId="16" borderId="17" xfId="0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42" fillId="14" borderId="1" xfId="0" applyFont="1" applyFill="1" applyBorder="1" applyAlignment="1">
      <alignment horizontal="center" vertical="center" wrapText="1"/>
    </xf>
    <xf numFmtId="0" fontId="42" fillId="14" borderId="15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15" fillId="8" borderId="1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9" fillId="15" borderId="21" xfId="0" applyFont="1" applyFill="1" applyBorder="1" applyAlignment="1">
      <alignment horizontal="center" vertical="center" wrapText="1"/>
    </xf>
    <xf numFmtId="0" fontId="19" fillId="15" borderId="6" xfId="0" applyFont="1" applyFill="1" applyBorder="1" applyAlignment="1">
      <alignment horizontal="center" vertical="center" wrapText="1"/>
    </xf>
    <xf numFmtId="0" fontId="19" fillId="15" borderId="18" xfId="0" applyFont="1" applyFill="1" applyBorder="1" applyAlignment="1">
      <alignment horizontal="center" vertical="center" wrapText="1"/>
    </xf>
    <xf numFmtId="0" fontId="19" fillId="15" borderId="38" xfId="0" applyFont="1" applyFill="1" applyBorder="1" applyAlignment="1">
      <alignment horizontal="center" vertical="center" wrapText="1"/>
    </xf>
    <xf numFmtId="0" fontId="19" fillId="15" borderId="8" xfId="0" applyFont="1" applyFill="1" applyBorder="1" applyAlignment="1">
      <alignment horizontal="center" vertical="center" wrapText="1"/>
    </xf>
    <xf numFmtId="0" fontId="19" fillId="15" borderId="20" xfId="0" applyFont="1" applyFill="1" applyBorder="1" applyAlignment="1">
      <alignment horizontal="center" vertical="center" wrapText="1"/>
    </xf>
    <xf numFmtId="165" fontId="19" fillId="15" borderId="14" xfId="0" applyNumberFormat="1" applyFont="1" applyFill="1" applyBorder="1" applyAlignment="1">
      <alignment horizontal="center" vertical="center" wrapText="1"/>
    </xf>
    <xf numFmtId="165" fontId="19" fillId="15" borderId="1" xfId="0" applyNumberFormat="1" applyFont="1" applyFill="1" applyBorder="1" applyAlignment="1">
      <alignment horizontal="center" vertical="center" wrapText="1"/>
    </xf>
    <xf numFmtId="165" fontId="19" fillId="15" borderId="15" xfId="0" applyNumberFormat="1" applyFont="1" applyFill="1" applyBorder="1" applyAlignment="1">
      <alignment horizontal="center" vertical="center" wrapText="1"/>
    </xf>
    <xf numFmtId="165" fontId="19" fillId="15" borderId="35" xfId="0" applyNumberFormat="1" applyFont="1" applyFill="1" applyBorder="1" applyAlignment="1">
      <alignment horizontal="center" vertical="center" wrapText="1"/>
    </xf>
    <xf numFmtId="165" fontId="19" fillId="15" borderId="36" xfId="0" applyNumberFormat="1" applyFont="1" applyFill="1" applyBorder="1" applyAlignment="1">
      <alignment horizontal="center" vertical="center" wrapText="1"/>
    </xf>
    <xf numFmtId="165" fontId="19" fillId="15" borderId="37" xfId="0" applyNumberFormat="1" applyFont="1" applyFill="1" applyBorder="1" applyAlignment="1">
      <alignment horizontal="center" vertical="center" wrapText="1"/>
    </xf>
    <xf numFmtId="0" fontId="42" fillId="14" borderId="1" xfId="0" applyFont="1" applyFill="1" applyBorder="1" applyAlignment="1">
      <alignment horizontal="center" vertical="center"/>
    </xf>
    <xf numFmtId="0" fontId="42" fillId="14" borderId="15" xfId="0" applyFont="1" applyFill="1" applyBorder="1" applyAlignment="1">
      <alignment horizontal="center" vertical="center"/>
    </xf>
    <xf numFmtId="0" fontId="17" fillId="16" borderId="2" xfId="0" applyFont="1" applyFill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7" fillId="16" borderId="17" xfId="0" applyFont="1" applyFill="1" applyBorder="1" applyAlignment="1">
      <alignment horizontal="center" vertical="center" wrapText="1"/>
    </xf>
    <xf numFmtId="165" fontId="42" fillId="14" borderId="1" xfId="0" applyNumberFormat="1" applyFont="1" applyFill="1" applyBorder="1" applyAlignment="1">
      <alignment horizontal="center" vertical="center" wrapText="1"/>
    </xf>
    <xf numFmtId="165" fontId="42" fillId="14" borderId="15" xfId="0" applyNumberFormat="1" applyFont="1" applyFill="1" applyBorder="1" applyAlignment="1">
      <alignment horizontal="center" vertical="center" wrapText="1"/>
    </xf>
    <xf numFmtId="0" fontId="22" fillId="16" borderId="2" xfId="0" applyFont="1" applyFill="1" applyBorder="1" applyAlignment="1">
      <alignment horizontal="center" vertical="center" wrapText="1"/>
    </xf>
    <xf numFmtId="0" fontId="22" fillId="16" borderId="3" xfId="0" applyFont="1" applyFill="1" applyBorder="1" applyAlignment="1">
      <alignment horizontal="center" vertical="center" wrapText="1"/>
    </xf>
    <xf numFmtId="0" fontId="22" fillId="16" borderId="17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15" fillId="8" borderId="31" xfId="0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center" vertical="center" wrapText="1"/>
    </xf>
    <xf numFmtId="0" fontId="15" fillId="8" borderId="3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42" fillId="14" borderId="5" xfId="0" applyFont="1" applyFill="1" applyBorder="1" applyAlignment="1">
      <alignment horizontal="center" vertical="center" wrapText="1"/>
    </xf>
    <xf numFmtId="0" fontId="42" fillId="14" borderId="6" xfId="0" applyFont="1" applyFill="1" applyBorder="1" applyAlignment="1">
      <alignment horizontal="center" vertical="center" wrapText="1"/>
    </xf>
    <xf numFmtId="0" fontId="42" fillId="14" borderId="18" xfId="0" applyFont="1" applyFill="1" applyBorder="1" applyAlignment="1">
      <alignment horizontal="center" vertical="center" wrapText="1"/>
    </xf>
    <xf numFmtId="0" fontId="42" fillId="14" borderId="10" xfId="0" applyFont="1" applyFill="1" applyBorder="1" applyAlignment="1">
      <alignment horizontal="center" vertical="center" wrapText="1"/>
    </xf>
    <xf numFmtId="0" fontId="42" fillId="14" borderId="0" xfId="0" applyFont="1" applyFill="1" applyAlignment="1">
      <alignment horizontal="center" vertical="center" wrapText="1"/>
    </xf>
    <xf numFmtId="0" fontId="42" fillId="14" borderId="19" xfId="0" applyFont="1" applyFill="1" applyBorder="1" applyAlignment="1">
      <alignment horizontal="center" vertical="center" wrapText="1"/>
    </xf>
    <xf numFmtId="0" fontId="42" fillId="14" borderId="7" xfId="0" applyFont="1" applyFill="1" applyBorder="1" applyAlignment="1">
      <alignment horizontal="center" vertical="center" wrapText="1"/>
    </xf>
    <xf numFmtId="0" fontId="42" fillId="14" borderId="8" xfId="0" applyFont="1" applyFill="1" applyBorder="1" applyAlignment="1">
      <alignment horizontal="center" vertical="center" wrapText="1"/>
    </xf>
    <xf numFmtId="0" fontId="42" fillId="14" borderId="20" xfId="0" applyFont="1" applyFill="1" applyBorder="1" applyAlignment="1">
      <alignment horizontal="center" vertical="center" wrapText="1"/>
    </xf>
    <xf numFmtId="165" fontId="19" fillId="15" borderId="21" xfId="0" applyNumberFormat="1" applyFont="1" applyFill="1" applyBorder="1" applyAlignment="1">
      <alignment horizontal="center" vertical="center" wrapText="1"/>
    </xf>
    <xf numFmtId="165" fontId="19" fillId="15" borderId="6" xfId="0" applyNumberFormat="1" applyFont="1" applyFill="1" applyBorder="1" applyAlignment="1">
      <alignment horizontal="center" vertical="center" wrapText="1"/>
    </xf>
    <xf numFmtId="165" fontId="19" fillId="15" borderId="18" xfId="0" applyNumberFormat="1" applyFont="1" applyFill="1" applyBorder="1" applyAlignment="1">
      <alignment horizontal="center" vertical="center" wrapText="1"/>
    </xf>
    <xf numFmtId="165" fontId="19" fillId="15" borderId="22" xfId="0" applyNumberFormat="1" applyFont="1" applyFill="1" applyBorder="1" applyAlignment="1">
      <alignment horizontal="center" vertical="center" wrapText="1"/>
    </xf>
    <xf numFmtId="165" fontId="19" fillId="15" borderId="23" xfId="0" applyNumberFormat="1" applyFont="1" applyFill="1" applyBorder="1" applyAlignment="1">
      <alignment horizontal="center" vertical="center" wrapText="1"/>
    </xf>
    <xf numFmtId="165" fontId="19" fillId="15" borderId="24" xfId="0" applyNumberFormat="1" applyFont="1" applyFill="1" applyBorder="1" applyAlignment="1">
      <alignment horizontal="center" vertical="center" wrapText="1"/>
    </xf>
    <xf numFmtId="0" fontId="42" fillId="14" borderId="5" xfId="0" applyFont="1" applyFill="1" applyBorder="1" applyAlignment="1">
      <alignment horizontal="center" vertical="center"/>
    </xf>
    <xf numFmtId="0" fontId="42" fillId="14" borderId="6" xfId="0" applyFont="1" applyFill="1" applyBorder="1" applyAlignment="1">
      <alignment horizontal="center" vertical="center"/>
    </xf>
    <xf numFmtId="0" fontId="42" fillId="14" borderId="18" xfId="0" applyFont="1" applyFill="1" applyBorder="1" applyAlignment="1">
      <alignment horizontal="center" vertical="center"/>
    </xf>
    <xf numFmtId="0" fontId="42" fillId="14" borderId="10" xfId="0" applyFont="1" applyFill="1" applyBorder="1" applyAlignment="1">
      <alignment horizontal="center" vertical="center"/>
    </xf>
    <xf numFmtId="0" fontId="42" fillId="14" borderId="0" xfId="0" applyFont="1" applyFill="1" applyAlignment="1">
      <alignment horizontal="center" vertical="center"/>
    </xf>
    <xf numFmtId="0" fontId="42" fillId="14" borderId="19" xfId="0" applyFont="1" applyFill="1" applyBorder="1" applyAlignment="1">
      <alignment horizontal="center" vertical="center"/>
    </xf>
    <xf numFmtId="0" fontId="42" fillId="14" borderId="7" xfId="0" applyFont="1" applyFill="1" applyBorder="1" applyAlignment="1">
      <alignment horizontal="center" vertical="center"/>
    </xf>
    <xf numFmtId="0" fontId="42" fillId="14" borderId="8" xfId="0" applyFont="1" applyFill="1" applyBorder="1" applyAlignment="1">
      <alignment horizontal="center" vertical="center"/>
    </xf>
    <xf numFmtId="0" fontId="42" fillId="14" borderId="2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wrapText="1"/>
    </xf>
    <xf numFmtId="0" fontId="15" fillId="8" borderId="34" xfId="0" applyFont="1" applyFill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center" vertical="center" wrapText="1"/>
    </xf>
    <xf numFmtId="0" fontId="42" fillId="14" borderId="2" xfId="0" applyFont="1" applyFill="1" applyBorder="1" applyAlignment="1">
      <alignment horizontal="center" vertical="center"/>
    </xf>
    <xf numFmtId="0" fontId="42" fillId="14" borderId="3" xfId="0" applyFont="1" applyFill="1" applyBorder="1" applyAlignment="1">
      <alignment horizontal="center" vertical="center"/>
    </xf>
    <xf numFmtId="0" fontId="42" fillId="14" borderId="17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9" fillId="15" borderId="14" xfId="0" applyFont="1" applyFill="1" applyBorder="1" applyAlignment="1">
      <alignment horizontal="center" vertical="center" wrapText="1"/>
    </xf>
    <xf numFmtId="0" fontId="19" fillId="15" borderId="1" xfId="0" applyFont="1" applyFill="1" applyBorder="1" applyAlignment="1">
      <alignment horizontal="center" vertical="center" wrapText="1"/>
    </xf>
    <xf numFmtId="0" fontId="19" fillId="15" borderId="15" xfId="0" applyFont="1" applyFill="1" applyBorder="1" applyAlignment="1">
      <alignment horizontal="center" vertical="center" wrapText="1"/>
    </xf>
    <xf numFmtId="0" fontId="17" fillId="16" borderId="1" xfId="0" applyFont="1" applyFill="1" applyBorder="1" applyAlignment="1">
      <alignment horizontal="center" vertical="center" wrapText="1"/>
    </xf>
    <xf numFmtId="0" fontId="17" fillId="16" borderId="15" xfId="0" applyFont="1" applyFill="1" applyBorder="1" applyAlignment="1">
      <alignment horizontal="center" vertical="center" wrapText="1"/>
    </xf>
    <xf numFmtId="0" fontId="51" fillId="14" borderId="1" xfId="0" applyFont="1" applyFill="1" applyBorder="1" applyAlignment="1">
      <alignment horizontal="center" vertical="center" wrapText="1"/>
    </xf>
    <xf numFmtId="0" fontId="51" fillId="14" borderId="1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5" fontId="42" fillId="14" borderId="5" xfId="0" applyNumberFormat="1" applyFont="1" applyFill="1" applyBorder="1" applyAlignment="1">
      <alignment horizontal="center" vertical="center" wrapText="1"/>
    </xf>
    <xf numFmtId="165" fontId="42" fillId="14" borderId="6" xfId="0" applyNumberFormat="1" applyFont="1" applyFill="1" applyBorder="1" applyAlignment="1">
      <alignment horizontal="center" vertical="center" wrapText="1"/>
    </xf>
    <xf numFmtId="165" fontId="42" fillId="14" borderId="18" xfId="0" applyNumberFormat="1" applyFont="1" applyFill="1" applyBorder="1" applyAlignment="1">
      <alignment horizontal="center" vertical="center" wrapText="1"/>
    </xf>
    <xf numFmtId="165" fontId="42" fillId="14" borderId="10" xfId="0" applyNumberFormat="1" applyFont="1" applyFill="1" applyBorder="1" applyAlignment="1">
      <alignment horizontal="center" vertical="center" wrapText="1"/>
    </xf>
    <xf numFmtId="165" fontId="42" fillId="14" borderId="0" xfId="0" applyNumberFormat="1" applyFont="1" applyFill="1" applyAlignment="1">
      <alignment horizontal="center" vertical="center" wrapText="1"/>
    </xf>
    <xf numFmtId="165" fontId="42" fillId="14" borderId="19" xfId="0" applyNumberFormat="1" applyFont="1" applyFill="1" applyBorder="1" applyAlignment="1">
      <alignment horizontal="center" vertical="center" wrapText="1"/>
    </xf>
    <xf numFmtId="165" fontId="42" fillId="14" borderId="7" xfId="0" applyNumberFormat="1" applyFont="1" applyFill="1" applyBorder="1" applyAlignment="1">
      <alignment horizontal="center" vertical="center" wrapText="1"/>
    </xf>
    <xf numFmtId="165" fontId="42" fillId="14" borderId="8" xfId="0" applyNumberFormat="1" applyFont="1" applyFill="1" applyBorder="1" applyAlignment="1">
      <alignment horizontal="center" vertical="center" wrapText="1"/>
    </xf>
    <xf numFmtId="165" fontId="42" fillId="14" borderId="20" xfId="0" applyNumberFormat="1" applyFont="1" applyFill="1" applyBorder="1" applyAlignment="1">
      <alignment horizontal="center" vertical="center" wrapText="1"/>
    </xf>
    <xf numFmtId="0" fontId="44" fillId="15" borderId="21" xfId="0" applyFont="1" applyFill="1" applyBorder="1" applyAlignment="1">
      <alignment horizontal="center" vertical="center" wrapText="1"/>
    </xf>
    <xf numFmtId="0" fontId="44" fillId="15" borderId="6" xfId="0" applyFont="1" applyFill="1" applyBorder="1" applyAlignment="1">
      <alignment horizontal="center" vertical="center" wrapText="1"/>
    </xf>
    <xf numFmtId="0" fontId="44" fillId="15" borderId="18" xfId="0" applyFont="1" applyFill="1" applyBorder="1" applyAlignment="1">
      <alignment horizontal="center" vertical="center" wrapText="1"/>
    </xf>
    <xf numFmtId="0" fontId="44" fillId="15" borderId="38" xfId="0" applyFont="1" applyFill="1" applyBorder="1" applyAlignment="1">
      <alignment horizontal="center" vertical="center" wrapText="1"/>
    </xf>
    <xf numFmtId="0" fontId="44" fillId="15" borderId="8" xfId="0" applyFont="1" applyFill="1" applyBorder="1" applyAlignment="1">
      <alignment horizontal="center" vertical="center" wrapText="1"/>
    </xf>
    <xf numFmtId="0" fontId="44" fillId="15" borderId="2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6" fillId="21" borderId="1" xfId="0" applyFont="1" applyFill="1" applyBorder="1" applyAlignment="1">
      <alignment horizontal="center" vertical="center" wrapText="1"/>
    </xf>
    <xf numFmtId="0" fontId="7" fillId="18" borderId="1" xfId="0" applyFont="1" applyFill="1" applyBorder="1" applyAlignment="1">
      <alignment horizontal="center" vertical="center" wrapText="1"/>
    </xf>
    <xf numFmtId="0" fontId="7" fillId="22" borderId="1" xfId="0" applyFont="1" applyFill="1" applyBorder="1" applyAlignment="1">
      <alignment horizontal="center" vertical="center" wrapText="1"/>
    </xf>
    <xf numFmtId="0" fontId="25" fillId="22" borderId="1" xfId="0" applyFont="1" applyFill="1" applyBorder="1" applyAlignment="1">
      <alignment horizontal="center" vertical="center" wrapText="1"/>
    </xf>
    <xf numFmtId="0" fontId="22" fillId="14" borderId="15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18" fillId="21" borderId="1" xfId="0" applyFont="1" applyFill="1" applyBorder="1" applyAlignment="1">
      <alignment horizontal="center" vertical="center" wrapText="1"/>
    </xf>
    <xf numFmtId="0" fontId="15" fillId="18" borderId="1" xfId="0" applyFont="1" applyFill="1" applyBorder="1" applyAlignment="1">
      <alignment horizontal="center" vertical="center" wrapText="1"/>
    </xf>
    <xf numFmtId="0" fontId="15" fillId="22" borderId="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30" fillId="15" borderId="11" xfId="0" applyFont="1" applyFill="1" applyBorder="1" applyAlignment="1">
      <alignment horizontal="center" vertical="center" wrapText="1"/>
    </xf>
    <xf numFmtId="0" fontId="30" fillId="15" borderId="12" xfId="0" applyFont="1" applyFill="1" applyBorder="1" applyAlignment="1">
      <alignment horizontal="center" vertical="center" wrapText="1"/>
    </xf>
    <xf numFmtId="0" fontId="30" fillId="15" borderId="13" xfId="0" applyFont="1" applyFill="1" applyBorder="1" applyAlignment="1">
      <alignment horizontal="center" vertical="center" wrapText="1"/>
    </xf>
    <xf numFmtId="0" fontId="18" fillId="23" borderId="1" xfId="0" applyFont="1" applyFill="1" applyBorder="1" applyAlignment="1">
      <alignment horizontal="center" vertical="center" wrapText="1"/>
    </xf>
    <xf numFmtId="0" fontId="18" fillId="26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2" fillId="20" borderId="15" xfId="0" applyFont="1" applyFill="1" applyBorder="1" applyAlignment="1">
      <alignment horizontal="center" vertical="center" wrapText="1"/>
    </xf>
    <xf numFmtId="0" fontId="43" fillId="14" borderId="6" xfId="0" applyFont="1" applyFill="1" applyBorder="1" applyAlignment="1">
      <alignment horizontal="center" vertical="center"/>
    </xf>
    <xf numFmtId="0" fontId="43" fillId="14" borderId="18" xfId="0" applyFont="1" applyFill="1" applyBorder="1" applyAlignment="1">
      <alignment horizontal="center" vertical="center"/>
    </xf>
    <xf numFmtId="0" fontId="43" fillId="14" borderId="7" xfId="0" applyFont="1" applyFill="1" applyBorder="1" applyAlignment="1">
      <alignment horizontal="center" vertical="center"/>
    </xf>
    <xf numFmtId="0" fontId="43" fillId="14" borderId="8" xfId="0" applyFont="1" applyFill="1" applyBorder="1" applyAlignment="1">
      <alignment horizontal="center" vertical="center"/>
    </xf>
    <xf numFmtId="0" fontId="43" fillId="14" borderId="20" xfId="0" applyFont="1" applyFill="1" applyBorder="1" applyAlignment="1">
      <alignment horizontal="center" vertical="center"/>
    </xf>
    <xf numFmtId="0" fontId="44" fillId="15" borderId="14" xfId="0" applyFont="1" applyFill="1" applyBorder="1" applyAlignment="1">
      <alignment horizontal="center" vertical="center" wrapText="1"/>
    </xf>
    <xf numFmtId="0" fontId="44" fillId="15" borderId="1" xfId="0" applyFont="1" applyFill="1" applyBorder="1" applyAlignment="1">
      <alignment horizontal="center" vertical="center" wrapText="1"/>
    </xf>
    <xf numFmtId="0" fontId="44" fillId="15" borderId="15" xfId="0" applyFont="1" applyFill="1" applyBorder="1" applyAlignment="1">
      <alignment horizontal="center" vertical="center" wrapText="1"/>
    </xf>
    <xf numFmtId="0" fontId="34" fillId="31" borderId="1" xfId="0" applyFont="1" applyFill="1" applyBorder="1" applyAlignment="1">
      <alignment horizontal="center" vertical="center" wrapText="1"/>
    </xf>
    <xf numFmtId="0" fontId="34" fillId="31" borderId="15" xfId="0" applyFont="1" applyFill="1" applyBorder="1" applyAlignment="1">
      <alignment horizontal="center" vertical="center" wrapText="1"/>
    </xf>
    <xf numFmtId="0" fontId="1" fillId="31" borderId="1" xfId="0" applyFont="1" applyFill="1" applyBorder="1" applyAlignment="1">
      <alignment horizontal="center" vertical="center" wrapText="1"/>
    </xf>
    <xf numFmtId="0" fontId="7" fillId="26" borderId="1" xfId="0" applyFont="1" applyFill="1" applyBorder="1" applyAlignment="1">
      <alignment horizontal="center" vertical="center" wrapText="1"/>
    </xf>
    <xf numFmtId="0" fontId="7" fillId="32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2" fillId="14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1" fillId="14" borderId="1" xfId="0" applyFont="1" applyFill="1" applyBorder="1" applyAlignment="1">
      <alignment horizontal="center" vertical="center" wrapText="1"/>
    </xf>
    <xf numFmtId="0" fontId="21" fillId="14" borderId="15" xfId="0" applyFont="1" applyFill="1" applyBorder="1" applyAlignment="1">
      <alignment horizontal="center" vertical="center" wrapText="1"/>
    </xf>
    <xf numFmtId="0" fontId="22" fillId="16" borderId="1" xfId="0" applyFont="1" applyFill="1" applyBorder="1" applyAlignment="1">
      <alignment horizontal="center" vertical="center" wrapText="1"/>
    </xf>
    <xf numFmtId="0" fontId="22" fillId="16" borderId="15" xfId="0" applyFont="1" applyFill="1" applyBorder="1" applyAlignment="1">
      <alignment horizontal="center" vertical="center" wrapText="1"/>
    </xf>
    <xf numFmtId="0" fontId="30" fillId="15" borderId="25" xfId="0" applyFont="1" applyFill="1" applyBorder="1" applyAlignment="1">
      <alignment horizontal="center" vertical="center" wrapText="1"/>
    </xf>
    <xf numFmtId="0" fontId="30" fillId="15" borderId="4" xfId="0" applyFont="1" applyFill="1" applyBorder="1" applyAlignment="1">
      <alignment horizontal="center" vertical="center" wrapText="1"/>
    </xf>
    <xf numFmtId="0" fontId="30" fillId="15" borderId="26" xfId="0" applyFont="1" applyFill="1" applyBorder="1" applyAlignment="1">
      <alignment horizontal="center" vertical="center" wrapText="1"/>
    </xf>
    <xf numFmtId="0" fontId="15" fillId="26" borderId="1" xfId="0" applyFont="1" applyFill="1" applyBorder="1" applyAlignment="1">
      <alignment horizontal="center" vertical="center" wrapText="1"/>
    </xf>
    <xf numFmtId="0" fontId="15" fillId="32" borderId="1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</cellXfs>
  <cellStyles count="11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Normale" xfId="0" builtinId="0"/>
  </cellStyles>
  <dxfs count="2908"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Medium4"/>
  <colors>
    <mruColors>
      <color rgb="FFFB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\Calendario%20perpetuo-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stazioni"/>
      <sheetName val="Calendario1"/>
      <sheetName val="Calendario2"/>
    </sheetNames>
    <sheetDataSet>
      <sheetData sheetId="0">
        <row r="11">
          <cell r="K11">
            <v>39814</v>
          </cell>
        </row>
        <row r="12">
          <cell r="K12">
            <v>39819</v>
          </cell>
        </row>
        <row r="13">
          <cell r="K13">
            <v>39928</v>
          </cell>
        </row>
        <row r="14">
          <cell r="K14">
            <v>39934</v>
          </cell>
        </row>
        <row r="15">
          <cell r="K15">
            <v>39966</v>
          </cell>
        </row>
        <row r="16">
          <cell r="K16">
            <v>40040</v>
          </cell>
        </row>
        <row r="17">
          <cell r="K17">
            <v>40118</v>
          </cell>
        </row>
        <row r="18">
          <cell r="K18">
            <v>40155</v>
          </cell>
        </row>
        <row r="19">
          <cell r="K19">
            <v>40172</v>
          </cell>
        </row>
        <row r="20">
          <cell r="K20">
            <v>40173</v>
          </cell>
        </row>
        <row r="21">
          <cell r="K21">
            <v>39980</v>
          </cell>
        </row>
        <row r="22">
          <cell r="K22"/>
        </row>
        <row r="23">
          <cell r="K23"/>
        </row>
        <row r="24">
          <cell r="K24"/>
        </row>
        <row r="25">
          <cell r="K25"/>
        </row>
        <row r="26">
          <cell r="K26">
            <v>39916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Q827"/>
  <sheetViews>
    <sheetView tabSelected="1" zoomScaleNormal="100" workbookViewId="0">
      <selection activeCell="D108" sqref="D108"/>
    </sheetView>
  </sheetViews>
  <sheetFormatPr defaultColWidth="8.85546875" defaultRowHeight="12.75" x14ac:dyDescent="0.2"/>
  <cols>
    <col min="2" max="7" width="13.85546875" style="7" customWidth="1"/>
    <col min="8" max="9" width="13.85546875" style="6" customWidth="1"/>
    <col min="10" max="11" width="13.85546875" style="7" customWidth="1"/>
    <col min="12" max="12" width="13.85546875" style="19" customWidth="1"/>
    <col min="13" max="13" width="6.42578125" style="1" customWidth="1"/>
    <col min="15" max="15" width="10" bestFit="1" customWidth="1"/>
    <col min="16" max="16" width="13.42578125" style="64" bestFit="1" customWidth="1"/>
  </cols>
  <sheetData>
    <row r="1" spans="2:17" ht="13.5" thickBo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7" ht="18" customHeight="1" x14ac:dyDescent="0.2">
      <c r="B2" s="204" t="s">
        <v>0</v>
      </c>
      <c r="C2" s="205"/>
      <c r="D2" s="205"/>
      <c r="E2" s="205"/>
      <c r="F2" s="205"/>
      <c r="G2" s="205"/>
      <c r="H2" s="205"/>
      <c r="I2" s="205"/>
      <c r="J2" s="205"/>
      <c r="K2" s="205"/>
      <c r="L2" s="206"/>
      <c r="M2" s="12"/>
    </row>
    <row r="3" spans="2:17" ht="20.100000000000001" customHeight="1" x14ac:dyDescent="0.2">
      <c r="B3" s="207" t="s">
        <v>1</v>
      </c>
      <c r="C3" s="208"/>
      <c r="D3" s="208"/>
      <c r="E3" s="208"/>
      <c r="F3" s="208"/>
      <c r="G3" s="208"/>
      <c r="H3" s="208"/>
      <c r="I3" s="208"/>
      <c r="J3" s="208"/>
      <c r="K3" s="208"/>
      <c r="L3" s="209"/>
      <c r="M3" s="13"/>
    </row>
    <row r="4" spans="2:17" ht="18.95" customHeight="1" thickBot="1" x14ac:dyDescent="0.25">
      <c r="B4" s="210" t="s">
        <v>145</v>
      </c>
      <c r="C4" s="211"/>
      <c r="D4" s="211"/>
      <c r="E4" s="211"/>
      <c r="F4" s="211"/>
      <c r="G4" s="211"/>
      <c r="H4" s="211"/>
      <c r="I4" s="211"/>
      <c r="J4" s="211"/>
      <c r="K4" s="211"/>
      <c r="L4" s="212"/>
      <c r="M4" s="12"/>
    </row>
    <row r="5" spans="2:17" ht="36" customHeight="1" x14ac:dyDescent="0.2">
      <c r="B5" s="213" t="s">
        <v>37</v>
      </c>
      <c r="C5" s="214"/>
      <c r="D5" s="214"/>
      <c r="E5" s="214"/>
      <c r="F5" s="214"/>
      <c r="G5" s="214"/>
      <c r="H5" s="214"/>
      <c r="I5" s="214"/>
      <c r="J5" s="214"/>
      <c r="K5" s="214"/>
      <c r="L5" s="215"/>
      <c r="M5" s="14"/>
    </row>
    <row r="6" spans="2:17" ht="36" customHeight="1" x14ac:dyDescent="0.2">
      <c r="B6" s="22" t="s">
        <v>2</v>
      </c>
      <c r="C6" s="2" t="s">
        <v>3</v>
      </c>
      <c r="D6" s="3" t="s">
        <v>4</v>
      </c>
      <c r="E6" s="130" t="s">
        <v>5</v>
      </c>
      <c r="F6" s="129" t="s">
        <v>6</v>
      </c>
      <c r="G6" s="217"/>
      <c r="H6" s="217"/>
      <c r="I6" s="217"/>
      <c r="J6" s="217"/>
      <c r="K6" s="217"/>
      <c r="L6" s="216" t="s">
        <v>146</v>
      </c>
      <c r="M6" s="15"/>
    </row>
    <row r="7" spans="2:17" ht="36" customHeight="1" x14ac:dyDescent="0.2">
      <c r="B7" s="22" t="s">
        <v>7</v>
      </c>
      <c r="C7" s="38" t="s">
        <v>8</v>
      </c>
      <c r="D7" s="95" t="s">
        <v>192</v>
      </c>
      <c r="E7" s="38" t="s">
        <v>9</v>
      </c>
      <c r="F7" s="38" t="s">
        <v>10</v>
      </c>
      <c r="G7" s="217"/>
      <c r="H7" s="217"/>
      <c r="I7" s="217"/>
      <c r="J7" s="217"/>
      <c r="K7" s="217"/>
      <c r="L7" s="216"/>
      <c r="M7" s="15"/>
    </row>
    <row r="8" spans="2:17" ht="36" customHeight="1" x14ac:dyDescent="0.2">
      <c r="B8" s="197" t="s">
        <v>41</v>
      </c>
      <c r="C8" s="198"/>
      <c r="D8" s="198"/>
      <c r="E8" s="198"/>
      <c r="F8" s="198"/>
      <c r="G8" s="198"/>
      <c r="H8" s="198"/>
      <c r="I8" s="198"/>
      <c r="J8" s="198"/>
      <c r="K8" s="198"/>
      <c r="L8" s="199"/>
      <c r="M8" s="11"/>
      <c r="P8" s="73" t="s">
        <v>156</v>
      </c>
      <c r="Q8" s="73" t="s">
        <v>155</v>
      </c>
    </row>
    <row r="9" spans="2:17" ht="15.95" customHeight="1" x14ac:dyDescent="0.2">
      <c r="B9" s="202" t="s">
        <v>11</v>
      </c>
      <c r="C9" s="203"/>
      <c r="D9" s="99" t="s">
        <v>182</v>
      </c>
      <c r="E9" s="99" t="s">
        <v>183</v>
      </c>
      <c r="F9" s="99" t="s">
        <v>184</v>
      </c>
      <c r="G9" s="99" t="s">
        <v>185</v>
      </c>
      <c r="H9" s="99" t="s">
        <v>187</v>
      </c>
      <c r="I9" s="99" t="s">
        <v>186</v>
      </c>
      <c r="J9" s="96" t="s">
        <v>188</v>
      </c>
      <c r="K9" s="96" t="s">
        <v>189</v>
      </c>
      <c r="L9" s="47" t="s">
        <v>190</v>
      </c>
      <c r="M9" s="20"/>
      <c r="O9" s="71" t="s">
        <v>20</v>
      </c>
      <c r="P9" s="64">
        <f>COUNTIF(B9:L104, "Istologia")</f>
        <v>51</v>
      </c>
      <c r="Q9" s="63">
        <v>51</v>
      </c>
    </row>
    <row r="10" spans="2:17" x14ac:dyDescent="0.2">
      <c r="B10" s="23" t="s">
        <v>19</v>
      </c>
      <c r="C10" s="10">
        <v>44991</v>
      </c>
      <c r="D10" s="124" t="s">
        <v>20</v>
      </c>
      <c r="E10" s="124" t="s">
        <v>20</v>
      </c>
      <c r="F10" s="124" t="s">
        <v>20</v>
      </c>
      <c r="G10" s="125" t="s">
        <v>22</v>
      </c>
      <c r="H10" s="125" t="s">
        <v>22</v>
      </c>
      <c r="I10" s="125" t="s">
        <v>22</v>
      </c>
      <c r="J10" s="149"/>
      <c r="K10" s="149"/>
      <c r="L10" s="186"/>
      <c r="M10" s="21"/>
      <c r="O10" s="72" t="s">
        <v>21</v>
      </c>
      <c r="P10" s="64">
        <f>COUNTIF(B9:L106, "Anatomia")</f>
        <v>44</v>
      </c>
      <c r="Q10" s="63">
        <v>44</v>
      </c>
    </row>
    <row r="11" spans="2:17" x14ac:dyDescent="0.2">
      <c r="B11" s="23" t="s">
        <v>23</v>
      </c>
      <c r="C11" s="10">
        <v>44992</v>
      </c>
      <c r="D11" s="126" t="s">
        <v>21</v>
      </c>
      <c r="E11" s="126" t="s">
        <v>21</v>
      </c>
      <c r="F11" s="126" t="s">
        <v>21</v>
      </c>
      <c r="G11" s="127" t="s">
        <v>25</v>
      </c>
      <c r="H11" s="127" t="s">
        <v>25</v>
      </c>
      <c r="I11" s="127" t="s">
        <v>25</v>
      </c>
      <c r="J11" s="149"/>
      <c r="K11" s="149"/>
      <c r="L11" s="186"/>
      <c r="M11" s="16"/>
      <c r="O11" s="72" t="s">
        <v>25</v>
      </c>
      <c r="P11" s="85">
        <f>COUNTIF(B9:L106,"Biochimica")</f>
        <v>36</v>
      </c>
      <c r="Q11" s="63">
        <v>36</v>
      </c>
    </row>
    <row r="12" spans="2:17" x14ac:dyDescent="0.2">
      <c r="B12" s="23" t="s">
        <v>24</v>
      </c>
      <c r="C12" s="10">
        <v>44993</v>
      </c>
      <c r="D12" s="124" t="s">
        <v>20</v>
      </c>
      <c r="E12" s="124" t="s">
        <v>20</v>
      </c>
      <c r="F12" s="124" t="s">
        <v>20</v>
      </c>
      <c r="G12" s="125" t="s">
        <v>22</v>
      </c>
      <c r="H12" s="125" t="s">
        <v>22</v>
      </c>
      <c r="I12" s="125" t="s">
        <v>22</v>
      </c>
      <c r="J12" s="149"/>
      <c r="K12" s="149"/>
      <c r="L12" s="186"/>
      <c r="M12" s="21"/>
      <c r="O12" s="72" t="s">
        <v>22</v>
      </c>
      <c r="P12" s="64">
        <f>COUNTIF(B9:L106, "Inglese")</f>
        <v>44</v>
      </c>
      <c r="Q12" s="63">
        <v>44</v>
      </c>
    </row>
    <row r="13" spans="2:17" x14ac:dyDescent="0.2">
      <c r="B13" s="23" t="s">
        <v>26</v>
      </c>
      <c r="C13" s="10">
        <v>44994</v>
      </c>
      <c r="D13" s="126" t="s">
        <v>21</v>
      </c>
      <c r="E13" s="126" t="s">
        <v>21</v>
      </c>
      <c r="F13" s="126" t="s">
        <v>21</v>
      </c>
      <c r="G13" s="127" t="s">
        <v>25</v>
      </c>
      <c r="H13" s="127" t="s">
        <v>25</v>
      </c>
      <c r="I13" s="127" t="s">
        <v>25</v>
      </c>
      <c r="J13" s="149"/>
      <c r="K13" s="149"/>
      <c r="L13" s="186"/>
      <c r="M13" s="16"/>
    </row>
    <row r="14" spans="2:17" x14ac:dyDescent="0.2">
      <c r="B14" s="23" t="s">
        <v>27</v>
      </c>
      <c r="C14" s="10">
        <v>44995</v>
      </c>
      <c r="D14" s="124" t="s">
        <v>20</v>
      </c>
      <c r="E14" s="124" t="s">
        <v>20</v>
      </c>
      <c r="F14" s="124" t="s">
        <v>20</v>
      </c>
      <c r="G14" s="125" t="s">
        <v>22</v>
      </c>
      <c r="H14" s="125" t="s">
        <v>22</v>
      </c>
      <c r="I14" s="125" t="s">
        <v>22</v>
      </c>
      <c r="J14" s="149"/>
      <c r="K14" s="149"/>
      <c r="L14" s="186"/>
      <c r="M14" s="16"/>
    </row>
    <row r="15" spans="2:17" x14ac:dyDescent="0.2">
      <c r="B15" s="67" t="s">
        <v>28</v>
      </c>
      <c r="C15" s="68">
        <v>44996</v>
      </c>
      <c r="D15" s="194"/>
      <c r="E15" s="195"/>
      <c r="F15" s="195"/>
      <c r="G15" s="195"/>
      <c r="H15" s="195"/>
      <c r="I15" s="195"/>
      <c r="J15" s="195"/>
      <c r="K15" s="195"/>
      <c r="L15" s="196"/>
      <c r="M15" s="16"/>
    </row>
    <row r="16" spans="2:17" ht="12.75" customHeight="1" x14ac:dyDescent="0.2">
      <c r="B16" s="67" t="s">
        <v>29</v>
      </c>
      <c r="C16" s="68">
        <v>44997</v>
      </c>
      <c r="D16" s="194"/>
      <c r="E16" s="195"/>
      <c r="F16" s="195"/>
      <c r="G16" s="195"/>
      <c r="H16" s="195"/>
      <c r="I16" s="195"/>
      <c r="J16" s="195"/>
      <c r="K16" s="195"/>
      <c r="L16" s="196"/>
      <c r="M16" s="21"/>
    </row>
    <row r="17" spans="2:13" ht="12.95" customHeight="1" x14ac:dyDescent="0.2">
      <c r="B17" s="23" t="s">
        <v>19</v>
      </c>
      <c r="C17" s="10">
        <v>44998</v>
      </c>
      <c r="D17" s="200" t="s">
        <v>43</v>
      </c>
      <c r="E17" s="200"/>
      <c r="F17" s="200"/>
      <c r="G17" s="200"/>
      <c r="H17" s="200"/>
      <c r="I17" s="200"/>
      <c r="J17" s="200"/>
      <c r="K17" s="200"/>
      <c r="L17" s="201"/>
      <c r="M17" s="16"/>
    </row>
    <row r="18" spans="2:13" x14ac:dyDescent="0.2">
      <c r="B18" s="23" t="s">
        <v>23</v>
      </c>
      <c r="C18" s="10">
        <v>44999</v>
      </c>
      <c r="D18" s="200"/>
      <c r="E18" s="200"/>
      <c r="F18" s="200"/>
      <c r="G18" s="200"/>
      <c r="H18" s="200"/>
      <c r="I18" s="200"/>
      <c r="J18" s="200"/>
      <c r="K18" s="200"/>
      <c r="L18" s="201"/>
      <c r="M18" s="21"/>
    </row>
    <row r="19" spans="2:13" x14ac:dyDescent="0.2">
      <c r="B19" s="23" t="s">
        <v>24</v>
      </c>
      <c r="C19" s="10">
        <v>45000</v>
      </c>
      <c r="D19" s="200"/>
      <c r="E19" s="200"/>
      <c r="F19" s="200"/>
      <c r="G19" s="200"/>
      <c r="H19" s="200"/>
      <c r="I19" s="200"/>
      <c r="J19" s="200"/>
      <c r="K19" s="200"/>
      <c r="L19" s="201"/>
      <c r="M19" s="16"/>
    </row>
    <row r="20" spans="2:13" x14ac:dyDescent="0.2">
      <c r="B20" s="23" t="s">
        <v>26</v>
      </c>
      <c r="C20" s="10">
        <v>45001</v>
      </c>
      <c r="D20" s="200"/>
      <c r="E20" s="200"/>
      <c r="F20" s="200"/>
      <c r="G20" s="200"/>
      <c r="H20" s="200"/>
      <c r="I20" s="200"/>
      <c r="J20" s="200"/>
      <c r="K20" s="200"/>
      <c r="L20" s="201"/>
      <c r="M20" s="21"/>
    </row>
    <row r="21" spans="2:13" x14ac:dyDescent="0.2">
      <c r="B21" s="23" t="s">
        <v>27</v>
      </c>
      <c r="C21" s="10">
        <v>45002</v>
      </c>
      <c r="D21" s="200"/>
      <c r="E21" s="200"/>
      <c r="F21" s="200"/>
      <c r="G21" s="200"/>
      <c r="H21" s="200"/>
      <c r="I21" s="200"/>
      <c r="J21" s="200"/>
      <c r="K21" s="200"/>
      <c r="L21" s="201"/>
      <c r="M21" s="16"/>
    </row>
    <row r="22" spans="2:13" x14ac:dyDescent="0.2">
      <c r="B22" s="67" t="s">
        <v>28</v>
      </c>
      <c r="C22" s="68">
        <v>45003</v>
      </c>
      <c r="D22" s="194"/>
      <c r="E22" s="195"/>
      <c r="F22" s="195"/>
      <c r="G22" s="195"/>
      <c r="H22" s="195"/>
      <c r="I22" s="195"/>
      <c r="J22" s="195"/>
      <c r="K22" s="195"/>
      <c r="L22" s="196"/>
      <c r="M22" s="16"/>
    </row>
    <row r="23" spans="2:13" x14ac:dyDescent="0.2">
      <c r="B23" s="67" t="s">
        <v>29</v>
      </c>
      <c r="C23" s="68">
        <v>45004</v>
      </c>
      <c r="D23" s="194"/>
      <c r="E23" s="195"/>
      <c r="F23" s="195"/>
      <c r="G23" s="195"/>
      <c r="H23" s="195"/>
      <c r="I23" s="195"/>
      <c r="J23" s="195"/>
      <c r="K23" s="195"/>
      <c r="L23" s="196"/>
      <c r="M23" s="16"/>
    </row>
    <row r="24" spans="2:13" x14ac:dyDescent="0.2">
      <c r="B24" s="23" t="s">
        <v>19</v>
      </c>
      <c r="C24" s="10">
        <v>45005</v>
      </c>
      <c r="D24" s="124" t="s">
        <v>20</v>
      </c>
      <c r="E24" s="124" t="s">
        <v>20</v>
      </c>
      <c r="F24" s="124" t="s">
        <v>20</v>
      </c>
      <c r="G24" s="125" t="s">
        <v>22</v>
      </c>
      <c r="H24" s="125" t="s">
        <v>22</v>
      </c>
      <c r="I24" s="125" t="s">
        <v>22</v>
      </c>
      <c r="J24" s="149"/>
      <c r="K24" s="149"/>
      <c r="L24" s="186"/>
      <c r="M24" s="21"/>
    </row>
    <row r="25" spans="2:13" x14ac:dyDescent="0.2">
      <c r="B25" s="23" t="s">
        <v>23</v>
      </c>
      <c r="C25" s="10">
        <v>45006</v>
      </c>
      <c r="D25" s="126" t="s">
        <v>21</v>
      </c>
      <c r="E25" s="126" t="s">
        <v>21</v>
      </c>
      <c r="F25" s="126" t="s">
        <v>21</v>
      </c>
      <c r="G25" s="127" t="s">
        <v>25</v>
      </c>
      <c r="H25" s="127" t="s">
        <v>25</v>
      </c>
      <c r="I25" s="127" t="s">
        <v>25</v>
      </c>
      <c r="J25" s="149"/>
      <c r="K25" s="149"/>
      <c r="L25" s="186"/>
      <c r="M25" s="16"/>
    </row>
    <row r="26" spans="2:13" x14ac:dyDescent="0.2">
      <c r="B26" s="23" t="s">
        <v>24</v>
      </c>
      <c r="C26" s="10">
        <v>45007</v>
      </c>
      <c r="D26" s="124" t="s">
        <v>20</v>
      </c>
      <c r="E26" s="124" t="s">
        <v>20</v>
      </c>
      <c r="F26" s="124" t="s">
        <v>20</v>
      </c>
      <c r="G26" s="125" t="s">
        <v>22</v>
      </c>
      <c r="H26" s="125" t="s">
        <v>22</v>
      </c>
      <c r="I26" s="125" t="s">
        <v>22</v>
      </c>
      <c r="J26" s="149"/>
      <c r="K26" s="149"/>
      <c r="L26" s="186"/>
      <c r="M26" s="21"/>
    </row>
    <row r="27" spans="2:13" x14ac:dyDescent="0.2">
      <c r="B27" s="23" t="s">
        <v>26</v>
      </c>
      <c r="C27" s="10">
        <v>45008</v>
      </c>
      <c r="D27" s="126" t="s">
        <v>21</v>
      </c>
      <c r="E27" s="126" t="s">
        <v>21</v>
      </c>
      <c r="F27" s="126" t="s">
        <v>21</v>
      </c>
      <c r="G27" s="127" t="s">
        <v>25</v>
      </c>
      <c r="H27" s="127" t="s">
        <v>25</v>
      </c>
      <c r="I27" s="127" t="s">
        <v>25</v>
      </c>
      <c r="J27" s="149"/>
      <c r="K27" s="149"/>
      <c r="L27" s="186"/>
      <c r="M27" s="16"/>
    </row>
    <row r="28" spans="2:13" x14ac:dyDescent="0.2">
      <c r="B28" s="23" t="s">
        <v>27</v>
      </c>
      <c r="C28" s="10">
        <v>45009</v>
      </c>
      <c r="D28" s="124" t="s">
        <v>20</v>
      </c>
      <c r="E28" s="124" t="s">
        <v>20</v>
      </c>
      <c r="F28" s="124" t="s">
        <v>20</v>
      </c>
      <c r="G28" s="125" t="s">
        <v>22</v>
      </c>
      <c r="H28" s="125" t="s">
        <v>22</v>
      </c>
      <c r="I28" s="125" t="s">
        <v>22</v>
      </c>
      <c r="J28" s="149"/>
      <c r="K28" s="149"/>
      <c r="L28" s="186"/>
      <c r="M28" s="16"/>
    </row>
    <row r="29" spans="2:13" x14ac:dyDescent="0.2">
      <c r="B29" s="67" t="s">
        <v>28</v>
      </c>
      <c r="C29" s="68">
        <v>45010</v>
      </c>
      <c r="D29" s="194"/>
      <c r="E29" s="195"/>
      <c r="F29" s="195"/>
      <c r="G29" s="195"/>
      <c r="H29" s="195"/>
      <c r="I29" s="195"/>
      <c r="J29" s="195"/>
      <c r="K29" s="195"/>
      <c r="L29" s="196"/>
      <c r="M29" s="16"/>
    </row>
    <row r="30" spans="2:13" ht="12.75" customHeight="1" x14ac:dyDescent="0.2">
      <c r="B30" s="67" t="s">
        <v>29</v>
      </c>
      <c r="C30" s="68">
        <v>45011</v>
      </c>
      <c r="D30" s="194"/>
      <c r="E30" s="195"/>
      <c r="F30" s="195"/>
      <c r="G30" s="195"/>
      <c r="H30" s="195"/>
      <c r="I30" s="195"/>
      <c r="J30" s="195"/>
      <c r="K30" s="195"/>
      <c r="L30" s="196"/>
      <c r="M30" s="21"/>
    </row>
    <row r="31" spans="2:13" ht="12.95" customHeight="1" x14ac:dyDescent="0.2">
      <c r="B31" s="23" t="s">
        <v>19</v>
      </c>
      <c r="C31" s="10">
        <v>45012</v>
      </c>
      <c r="D31" s="200" t="s">
        <v>43</v>
      </c>
      <c r="E31" s="200"/>
      <c r="F31" s="200"/>
      <c r="G31" s="200"/>
      <c r="H31" s="200"/>
      <c r="I31" s="200"/>
      <c r="J31" s="200"/>
      <c r="K31" s="200"/>
      <c r="L31" s="201"/>
      <c r="M31" s="16"/>
    </row>
    <row r="32" spans="2:13" x14ac:dyDescent="0.2">
      <c r="B32" s="23" t="s">
        <v>23</v>
      </c>
      <c r="C32" s="10">
        <v>45013</v>
      </c>
      <c r="D32" s="200"/>
      <c r="E32" s="200"/>
      <c r="F32" s="200"/>
      <c r="G32" s="200"/>
      <c r="H32" s="200"/>
      <c r="I32" s="200"/>
      <c r="J32" s="200"/>
      <c r="K32" s="200"/>
      <c r="L32" s="201"/>
      <c r="M32" s="21"/>
    </row>
    <row r="33" spans="2:13" x14ac:dyDescent="0.2">
      <c r="B33" s="23" t="s">
        <v>24</v>
      </c>
      <c r="C33" s="10">
        <v>45014</v>
      </c>
      <c r="D33" s="200"/>
      <c r="E33" s="200"/>
      <c r="F33" s="200"/>
      <c r="G33" s="200"/>
      <c r="H33" s="200"/>
      <c r="I33" s="200"/>
      <c r="J33" s="200"/>
      <c r="K33" s="200"/>
      <c r="L33" s="201"/>
      <c r="M33" s="16"/>
    </row>
    <row r="34" spans="2:13" x14ac:dyDescent="0.2">
      <c r="B34" s="23" t="s">
        <v>26</v>
      </c>
      <c r="C34" s="10">
        <v>45015</v>
      </c>
      <c r="D34" s="200"/>
      <c r="E34" s="200"/>
      <c r="F34" s="200"/>
      <c r="G34" s="200"/>
      <c r="H34" s="200"/>
      <c r="I34" s="200"/>
      <c r="J34" s="200"/>
      <c r="K34" s="200"/>
      <c r="L34" s="201"/>
      <c r="M34" s="21"/>
    </row>
    <row r="35" spans="2:13" x14ac:dyDescent="0.2">
      <c r="B35" s="23" t="s">
        <v>27</v>
      </c>
      <c r="C35" s="10">
        <v>45016</v>
      </c>
      <c r="D35" s="200"/>
      <c r="E35" s="200"/>
      <c r="F35" s="200"/>
      <c r="G35" s="200"/>
      <c r="H35" s="200"/>
      <c r="I35" s="200"/>
      <c r="J35" s="200"/>
      <c r="K35" s="200"/>
      <c r="L35" s="201"/>
      <c r="M35" s="16"/>
    </row>
    <row r="36" spans="2:13" x14ac:dyDescent="0.2">
      <c r="B36" s="67" t="s">
        <v>28</v>
      </c>
      <c r="C36" s="68">
        <v>45017</v>
      </c>
      <c r="D36" s="194"/>
      <c r="E36" s="195"/>
      <c r="F36" s="195"/>
      <c r="G36" s="195"/>
      <c r="H36" s="195"/>
      <c r="I36" s="195"/>
      <c r="J36" s="195"/>
      <c r="K36" s="195"/>
      <c r="L36" s="196"/>
      <c r="M36" s="16"/>
    </row>
    <row r="37" spans="2:13" x14ac:dyDescent="0.2">
      <c r="B37" s="67" t="s">
        <v>29</v>
      </c>
      <c r="C37" s="68">
        <v>45018</v>
      </c>
      <c r="D37" s="194"/>
      <c r="E37" s="195"/>
      <c r="F37" s="195"/>
      <c r="G37" s="195"/>
      <c r="H37" s="195"/>
      <c r="I37" s="195"/>
      <c r="J37" s="195"/>
      <c r="K37" s="195"/>
      <c r="L37" s="196"/>
      <c r="M37" s="16"/>
    </row>
    <row r="38" spans="2:13" ht="15.95" customHeight="1" x14ac:dyDescent="0.2">
      <c r="B38" s="218" t="s">
        <v>261</v>
      </c>
      <c r="C38" s="219"/>
      <c r="D38" s="219"/>
      <c r="E38" s="219"/>
      <c r="F38" s="219"/>
      <c r="G38" s="219"/>
      <c r="H38" s="219"/>
      <c r="I38" s="219"/>
      <c r="J38" s="219"/>
      <c r="K38" s="219"/>
      <c r="L38" s="220"/>
      <c r="M38" s="21"/>
    </row>
    <row r="39" spans="2:13" ht="15.95" customHeight="1" x14ac:dyDescent="0.2">
      <c r="B39" s="221"/>
      <c r="C39" s="222"/>
      <c r="D39" s="222"/>
      <c r="E39" s="222"/>
      <c r="F39" s="222"/>
      <c r="G39" s="222"/>
      <c r="H39" s="222"/>
      <c r="I39" s="222"/>
      <c r="J39" s="222"/>
      <c r="K39" s="222"/>
      <c r="L39" s="223"/>
      <c r="M39" s="16"/>
    </row>
    <row r="40" spans="2:13" x14ac:dyDescent="0.2">
      <c r="B40" s="23" t="s">
        <v>26</v>
      </c>
      <c r="C40" s="10">
        <v>45029</v>
      </c>
      <c r="D40" s="124" t="s">
        <v>20</v>
      </c>
      <c r="E40" s="124" t="s">
        <v>20</v>
      </c>
      <c r="F40" s="124" t="s">
        <v>20</v>
      </c>
      <c r="G40" s="127" t="s">
        <v>25</v>
      </c>
      <c r="H40" s="127" t="s">
        <v>25</v>
      </c>
      <c r="I40" s="127" t="s">
        <v>25</v>
      </c>
      <c r="J40" s="149"/>
      <c r="K40" s="149"/>
      <c r="L40" s="186"/>
      <c r="M40" s="21"/>
    </row>
    <row r="41" spans="2:13" ht="12.75" customHeight="1" x14ac:dyDescent="0.2">
      <c r="B41" s="23" t="s">
        <v>27</v>
      </c>
      <c r="C41" s="10">
        <v>45030</v>
      </c>
      <c r="D41" s="124" t="s">
        <v>20</v>
      </c>
      <c r="E41" s="124" t="s">
        <v>20</v>
      </c>
      <c r="F41" s="124" t="s">
        <v>20</v>
      </c>
      <c r="G41" s="125" t="s">
        <v>22</v>
      </c>
      <c r="H41" s="125" t="s">
        <v>22</v>
      </c>
      <c r="I41" s="125" t="s">
        <v>22</v>
      </c>
      <c r="J41" s="149"/>
      <c r="K41" s="149"/>
      <c r="L41" s="186"/>
      <c r="M41" s="16"/>
    </row>
    <row r="42" spans="2:13" ht="12.75" customHeight="1" x14ac:dyDescent="0.2">
      <c r="B42" s="67" t="s">
        <v>28</v>
      </c>
      <c r="C42" s="68">
        <v>45031</v>
      </c>
      <c r="D42" s="194"/>
      <c r="E42" s="195"/>
      <c r="F42" s="195"/>
      <c r="G42" s="195"/>
      <c r="H42" s="195"/>
      <c r="I42" s="195"/>
      <c r="J42" s="195"/>
      <c r="K42" s="195"/>
      <c r="L42" s="196"/>
      <c r="M42" s="16"/>
    </row>
    <row r="43" spans="2:13" ht="12.75" customHeight="1" x14ac:dyDescent="0.2">
      <c r="B43" s="67" t="s">
        <v>29</v>
      </c>
      <c r="C43" s="68">
        <v>45032</v>
      </c>
      <c r="D43" s="194"/>
      <c r="E43" s="195"/>
      <c r="F43" s="195"/>
      <c r="G43" s="195"/>
      <c r="H43" s="195"/>
      <c r="I43" s="195"/>
      <c r="J43" s="195"/>
      <c r="K43" s="195"/>
      <c r="L43" s="196"/>
      <c r="M43" s="16"/>
    </row>
    <row r="44" spans="2:13" ht="12.75" customHeight="1" x14ac:dyDescent="0.2">
      <c r="B44" s="23" t="s">
        <v>19</v>
      </c>
      <c r="C44" s="10">
        <v>45033</v>
      </c>
      <c r="D44" s="200" t="s">
        <v>43</v>
      </c>
      <c r="E44" s="200"/>
      <c r="F44" s="200"/>
      <c r="G44" s="200"/>
      <c r="H44" s="200"/>
      <c r="I44" s="200"/>
      <c r="J44" s="200"/>
      <c r="K44" s="200"/>
      <c r="L44" s="201"/>
      <c r="M44" s="21"/>
    </row>
    <row r="45" spans="2:13" ht="12.75" customHeight="1" x14ac:dyDescent="0.2">
      <c r="B45" s="23" t="s">
        <v>23</v>
      </c>
      <c r="C45" s="10">
        <v>45034</v>
      </c>
      <c r="D45" s="200"/>
      <c r="E45" s="200"/>
      <c r="F45" s="200"/>
      <c r="G45" s="200"/>
      <c r="H45" s="200"/>
      <c r="I45" s="200"/>
      <c r="J45" s="200"/>
      <c r="K45" s="200"/>
      <c r="L45" s="201"/>
      <c r="M45" s="16"/>
    </row>
    <row r="46" spans="2:13" ht="12.75" customHeight="1" x14ac:dyDescent="0.2">
      <c r="B46" s="23" t="s">
        <v>24</v>
      </c>
      <c r="C46" s="10">
        <v>45035</v>
      </c>
      <c r="D46" s="200"/>
      <c r="E46" s="200"/>
      <c r="F46" s="200"/>
      <c r="G46" s="200"/>
      <c r="H46" s="200"/>
      <c r="I46" s="200"/>
      <c r="J46" s="200"/>
      <c r="K46" s="200"/>
      <c r="L46" s="201"/>
      <c r="M46" s="21"/>
    </row>
    <row r="47" spans="2:13" ht="12.75" customHeight="1" x14ac:dyDescent="0.2">
      <c r="B47" s="23" t="s">
        <v>26</v>
      </c>
      <c r="C47" s="10">
        <v>45036</v>
      </c>
      <c r="D47" s="200"/>
      <c r="E47" s="200"/>
      <c r="F47" s="200"/>
      <c r="G47" s="200"/>
      <c r="H47" s="200"/>
      <c r="I47" s="200"/>
      <c r="J47" s="200"/>
      <c r="K47" s="200"/>
      <c r="L47" s="201"/>
      <c r="M47" s="16"/>
    </row>
    <row r="48" spans="2:13" ht="12.75" customHeight="1" x14ac:dyDescent="0.2">
      <c r="B48" s="23" t="s">
        <v>27</v>
      </c>
      <c r="C48" s="10">
        <v>45037</v>
      </c>
      <c r="D48" s="200"/>
      <c r="E48" s="200"/>
      <c r="F48" s="200"/>
      <c r="G48" s="200"/>
      <c r="H48" s="200"/>
      <c r="I48" s="200"/>
      <c r="J48" s="200"/>
      <c r="K48" s="200"/>
      <c r="L48" s="201"/>
      <c r="M48" s="21"/>
    </row>
    <row r="49" spans="2:13" ht="12.75" customHeight="1" x14ac:dyDescent="0.2">
      <c r="B49" s="67" t="s">
        <v>28</v>
      </c>
      <c r="C49" s="68">
        <v>45038</v>
      </c>
      <c r="D49" s="194"/>
      <c r="E49" s="195"/>
      <c r="F49" s="195"/>
      <c r="G49" s="195"/>
      <c r="H49" s="195"/>
      <c r="I49" s="195"/>
      <c r="J49" s="195"/>
      <c r="K49" s="195"/>
      <c r="L49" s="196"/>
      <c r="M49" s="16"/>
    </row>
    <row r="50" spans="2:13" ht="12.75" customHeight="1" x14ac:dyDescent="0.2">
      <c r="B50" s="67" t="s">
        <v>29</v>
      </c>
      <c r="C50" s="68">
        <v>45039</v>
      </c>
      <c r="D50" s="194"/>
      <c r="E50" s="195"/>
      <c r="F50" s="195"/>
      <c r="G50" s="195"/>
      <c r="H50" s="195"/>
      <c r="I50" s="195"/>
      <c r="J50" s="195"/>
      <c r="K50" s="195"/>
      <c r="L50" s="196"/>
      <c r="M50" s="16"/>
    </row>
    <row r="51" spans="2:13" ht="12.75" customHeight="1" x14ac:dyDescent="0.2">
      <c r="B51" s="23" t="s">
        <v>19</v>
      </c>
      <c r="C51" s="10">
        <v>45040</v>
      </c>
      <c r="D51" s="194"/>
      <c r="E51" s="195"/>
      <c r="F51" s="195"/>
      <c r="G51" s="195"/>
      <c r="H51" s="195"/>
      <c r="I51" s="195"/>
      <c r="J51" s="195"/>
      <c r="K51" s="195"/>
      <c r="L51" s="196"/>
      <c r="M51" s="17"/>
    </row>
    <row r="52" spans="2:13" ht="12.75" customHeight="1" x14ac:dyDescent="0.2">
      <c r="B52" s="67" t="s">
        <v>23</v>
      </c>
      <c r="C52" s="68">
        <v>45041</v>
      </c>
      <c r="D52" s="194"/>
      <c r="E52" s="195"/>
      <c r="F52" s="195"/>
      <c r="G52" s="195"/>
      <c r="H52" s="195"/>
      <c r="I52" s="195"/>
      <c r="J52" s="195"/>
      <c r="K52" s="195"/>
      <c r="L52" s="196"/>
      <c r="M52" s="17"/>
    </row>
    <row r="53" spans="2:13" x14ac:dyDescent="0.2">
      <c r="B53" s="23" t="s">
        <v>24</v>
      </c>
      <c r="C53" s="10">
        <v>45042</v>
      </c>
      <c r="D53" s="124" t="s">
        <v>20</v>
      </c>
      <c r="E53" s="124" t="s">
        <v>20</v>
      </c>
      <c r="F53" s="124" t="s">
        <v>20</v>
      </c>
      <c r="G53" s="125" t="s">
        <v>22</v>
      </c>
      <c r="H53" s="125" t="s">
        <v>22</v>
      </c>
      <c r="I53" s="125" t="s">
        <v>22</v>
      </c>
      <c r="J53" s="149"/>
      <c r="K53" s="149"/>
      <c r="L53" s="186"/>
      <c r="M53" s="16"/>
    </row>
    <row r="54" spans="2:13" x14ac:dyDescent="0.2">
      <c r="B54" s="23" t="s">
        <v>26</v>
      </c>
      <c r="C54" s="10">
        <v>45043</v>
      </c>
      <c r="D54" s="126" t="s">
        <v>21</v>
      </c>
      <c r="E54" s="126" t="s">
        <v>21</v>
      </c>
      <c r="F54" s="126" t="s">
        <v>21</v>
      </c>
      <c r="G54" s="127" t="s">
        <v>25</v>
      </c>
      <c r="H54" s="127" t="s">
        <v>25</v>
      </c>
      <c r="I54" s="127" t="s">
        <v>25</v>
      </c>
      <c r="J54" s="149"/>
      <c r="K54" s="149"/>
      <c r="L54" s="186"/>
      <c r="M54" s="16"/>
    </row>
    <row r="55" spans="2:13" x14ac:dyDescent="0.2">
      <c r="B55" s="23" t="s">
        <v>27</v>
      </c>
      <c r="C55" s="10">
        <v>45044</v>
      </c>
      <c r="D55" s="124" t="s">
        <v>20</v>
      </c>
      <c r="E55" s="124" t="s">
        <v>20</v>
      </c>
      <c r="F55" s="124" t="s">
        <v>20</v>
      </c>
      <c r="G55" s="125" t="s">
        <v>22</v>
      </c>
      <c r="H55" s="125" t="s">
        <v>22</v>
      </c>
      <c r="I55" s="125" t="s">
        <v>22</v>
      </c>
      <c r="J55" s="149"/>
      <c r="K55" s="149"/>
      <c r="L55" s="186"/>
      <c r="M55" s="16"/>
    </row>
    <row r="56" spans="2:13" x14ac:dyDescent="0.2">
      <c r="B56" s="67" t="s">
        <v>28</v>
      </c>
      <c r="C56" s="68">
        <v>45045</v>
      </c>
      <c r="D56" s="194"/>
      <c r="E56" s="195"/>
      <c r="F56" s="195"/>
      <c r="G56" s="195"/>
      <c r="H56" s="195"/>
      <c r="I56" s="195"/>
      <c r="J56" s="195"/>
      <c r="K56" s="195"/>
      <c r="L56" s="196"/>
      <c r="M56" s="21"/>
    </row>
    <row r="57" spans="2:13" x14ac:dyDescent="0.2">
      <c r="B57" s="67" t="s">
        <v>29</v>
      </c>
      <c r="C57" s="68">
        <v>45046</v>
      </c>
      <c r="D57" s="194"/>
      <c r="E57" s="195"/>
      <c r="F57" s="195"/>
      <c r="G57" s="195"/>
      <c r="H57" s="195"/>
      <c r="I57" s="195"/>
      <c r="J57" s="195"/>
      <c r="K57" s="195"/>
      <c r="L57" s="196"/>
      <c r="M57" s="16"/>
    </row>
    <row r="58" spans="2:13" ht="12.75" customHeight="1" x14ac:dyDescent="0.2">
      <c r="B58" s="67" t="s">
        <v>19</v>
      </c>
      <c r="C58" s="68">
        <v>45047</v>
      </c>
      <c r="D58" s="194"/>
      <c r="E58" s="195"/>
      <c r="F58" s="195"/>
      <c r="G58" s="195"/>
      <c r="H58" s="195"/>
      <c r="I58" s="195"/>
      <c r="J58" s="195"/>
      <c r="K58" s="195"/>
      <c r="L58" s="196"/>
      <c r="M58" s="21"/>
    </row>
    <row r="59" spans="2:13" ht="12.95" customHeight="1" x14ac:dyDescent="0.2">
      <c r="B59" s="23" t="s">
        <v>23</v>
      </c>
      <c r="C59" s="10">
        <v>45048</v>
      </c>
      <c r="D59" s="200" t="s">
        <v>43</v>
      </c>
      <c r="E59" s="200"/>
      <c r="F59" s="200"/>
      <c r="G59" s="200"/>
      <c r="H59" s="200"/>
      <c r="I59" s="200"/>
      <c r="J59" s="200"/>
      <c r="K59" s="200"/>
      <c r="L59" s="201"/>
      <c r="M59" s="16"/>
    </row>
    <row r="60" spans="2:13" x14ac:dyDescent="0.2">
      <c r="B60" s="23" t="s">
        <v>24</v>
      </c>
      <c r="C60" s="10">
        <v>45049</v>
      </c>
      <c r="D60" s="200"/>
      <c r="E60" s="200"/>
      <c r="F60" s="200"/>
      <c r="G60" s="200"/>
      <c r="H60" s="200"/>
      <c r="I60" s="200"/>
      <c r="J60" s="200"/>
      <c r="K60" s="200"/>
      <c r="L60" s="201"/>
      <c r="M60" s="16"/>
    </row>
    <row r="61" spans="2:13" ht="12.75" customHeight="1" x14ac:dyDescent="0.2">
      <c r="B61" s="23" t="s">
        <v>26</v>
      </c>
      <c r="C61" s="10">
        <v>45050</v>
      </c>
      <c r="D61" s="200"/>
      <c r="E61" s="200"/>
      <c r="F61" s="200"/>
      <c r="G61" s="200"/>
      <c r="H61" s="200"/>
      <c r="I61" s="200"/>
      <c r="J61" s="200"/>
      <c r="K61" s="200"/>
      <c r="L61" s="201"/>
      <c r="M61" s="16"/>
    </row>
    <row r="62" spans="2:13" x14ac:dyDescent="0.2">
      <c r="B62" s="23" t="s">
        <v>27</v>
      </c>
      <c r="C62" s="10">
        <v>45051</v>
      </c>
      <c r="D62" s="200"/>
      <c r="E62" s="200"/>
      <c r="F62" s="200"/>
      <c r="G62" s="200"/>
      <c r="H62" s="200"/>
      <c r="I62" s="200"/>
      <c r="J62" s="200"/>
      <c r="K62" s="200"/>
      <c r="L62" s="201"/>
      <c r="M62" s="21"/>
    </row>
    <row r="63" spans="2:13" x14ac:dyDescent="0.2">
      <c r="B63" s="67" t="s">
        <v>28</v>
      </c>
      <c r="C63" s="68">
        <v>45052</v>
      </c>
      <c r="D63" s="194"/>
      <c r="E63" s="195"/>
      <c r="F63" s="195"/>
      <c r="G63" s="195"/>
      <c r="H63" s="195"/>
      <c r="I63" s="195"/>
      <c r="J63" s="195"/>
      <c r="K63" s="195"/>
      <c r="L63" s="196"/>
      <c r="M63" s="16"/>
    </row>
    <row r="64" spans="2:13" x14ac:dyDescent="0.2">
      <c r="B64" s="67" t="s">
        <v>29</v>
      </c>
      <c r="C64" s="68">
        <v>45053</v>
      </c>
      <c r="D64" s="194"/>
      <c r="E64" s="195"/>
      <c r="F64" s="195"/>
      <c r="G64" s="195"/>
      <c r="H64" s="195"/>
      <c r="I64" s="195"/>
      <c r="J64" s="195"/>
      <c r="K64" s="195"/>
      <c r="L64" s="196"/>
      <c r="M64" s="21"/>
    </row>
    <row r="65" spans="2:13" x14ac:dyDescent="0.2">
      <c r="B65" s="23" t="s">
        <v>19</v>
      </c>
      <c r="C65" s="10">
        <v>45054</v>
      </c>
      <c r="D65" s="124" t="s">
        <v>20</v>
      </c>
      <c r="E65" s="124" t="s">
        <v>20</v>
      </c>
      <c r="F65" s="124" t="s">
        <v>20</v>
      </c>
      <c r="G65" s="125" t="s">
        <v>22</v>
      </c>
      <c r="H65" s="125" t="s">
        <v>22</v>
      </c>
      <c r="I65" s="125" t="s">
        <v>22</v>
      </c>
      <c r="J65" s="149"/>
      <c r="K65" s="149"/>
      <c r="L65" s="186"/>
      <c r="M65" s="16"/>
    </row>
    <row r="66" spans="2:13" x14ac:dyDescent="0.2">
      <c r="B66" s="23" t="s">
        <v>23</v>
      </c>
      <c r="C66" s="10">
        <v>45055</v>
      </c>
      <c r="D66" s="126" t="s">
        <v>21</v>
      </c>
      <c r="E66" s="126" t="s">
        <v>21</v>
      </c>
      <c r="F66" s="126" t="s">
        <v>21</v>
      </c>
      <c r="G66" s="127" t="s">
        <v>25</v>
      </c>
      <c r="H66" s="127" t="s">
        <v>25</v>
      </c>
      <c r="I66" s="127" t="s">
        <v>25</v>
      </c>
      <c r="J66" s="149"/>
      <c r="K66" s="149"/>
      <c r="L66" s="186"/>
      <c r="M66" s="16"/>
    </row>
    <row r="67" spans="2:13" x14ac:dyDescent="0.2">
      <c r="B67" s="23" t="s">
        <v>24</v>
      </c>
      <c r="C67" s="10">
        <v>45056</v>
      </c>
      <c r="D67" s="124" t="s">
        <v>20</v>
      </c>
      <c r="E67" s="124" t="s">
        <v>20</v>
      </c>
      <c r="F67" s="124" t="s">
        <v>20</v>
      </c>
      <c r="G67" s="125" t="s">
        <v>22</v>
      </c>
      <c r="H67" s="125" t="s">
        <v>22</v>
      </c>
      <c r="I67" s="125" t="s">
        <v>22</v>
      </c>
      <c r="J67" s="149"/>
      <c r="K67" s="149"/>
      <c r="L67" s="186"/>
      <c r="M67" s="16"/>
    </row>
    <row r="68" spans="2:13" x14ac:dyDescent="0.2">
      <c r="B68" s="23" t="s">
        <v>26</v>
      </c>
      <c r="C68" s="10">
        <v>45057</v>
      </c>
      <c r="D68" s="126" t="s">
        <v>21</v>
      </c>
      <c r="E68" s="126" t="s">
        <v>21</v>
      </c>
      <c r="F68" s="126" t="s">
        <v>21</v>
      </c>
      <c r="G68" s="127" t="s">
        <v>25</v>
      </c>
      <c r="H68" s="127" t="s">
        <v>25</v>
      </c>
      <c r="I68" s="127" t="s">
        <v>25</v>
      </c>
      <c r="J68" s="149"/>
      <c r="K68" s="149"/>
      <c r="L68" s="186"/>
      <c r="M68" s="21"/>
    </row>
    <row r="69" spans="2:13" x14ac:dyDescent="0.2">
      <c r="B69" s="23" t="s">
        <v>27</v>
      </c>
      <c r="C69" s="10">
        <v>45058</v>
      </c>
      <c r="D69" s="124" t="s">
        <v>20</v>
      </c>
      <c r="E69" s="124" t="s">
        <v>20</v>
      </c>
      <c r="F69" s="124" t="s">
        <v>20</v>
      </c>
      <c r="G69" s="125" t="s">
        <v>22</v>
      </c>
      <c r="H69" s="125" t="s">
        <v>22</v>
      </c>
      <c r="I69" s="125" t="s">
        <v>22</v>
      </c>
      <c r="J69" s="149"/>
      <c r="K69" s="149"/>
      <c r="L69" s="186"/>
      <c r="M69" s="16"/>
    </row>
    <row r="70" spans="2:13" x14ac:dyDescent="0.2">
      <c r="B70" s="67" t="s">
        <v>28</v>
      </c>
      <c r="C70" s="68">
        <v>45059</v>
      </c>
      <c r="D70" s="194"/>
      <c r="E70" s="195"/>
      <c r="F70" s="195"/>
      <c r="G70" s="195"/>
      <c r="H70" s="195"/>
      <c r="I70" s="195"/>
      <c r="J70" s="195"/>
      <c r="K70" s="195"/>
      <c r="L70" s="196"/>
      <c r="M70" s="16"/>
    </row>
    <row r="71" spans="2:13" x14ac:dyDescent="0.2">
      <c r="B71" s="67" t="s">
        <v>29</v>
      </c>
      <c r="C71" s="68">
        <v>45060</v>
      </c>
      <c r="D71" s="194"/>
      <c r="E71" s="195"/>
      <c r="F71" s="195"/>
      <c r="G71" s="195"/>
      <c r="H71" s="195"/>
      <c r="I71" s="195"/>
      <c r="J71" s="195"/>
      <c r="K71" s="195"/>
      <c r="L71" s="196"/>
      <c r="M71" s="16"/>
    </row>
    <row r="72" spans="2:13" ht="12.95" customHeight="1" x14ac:dyDescent="0.2">
      <c r="B72" s="23" t="s">
        <v>19</v>
      </c>
      <c r="C72" s="10">
        <v>45061</v>
      </c>
      <c r="D72" s="200" t="s">
        <v>43</v>
      </c>
      <c r="E72" s="200"/>
      <c r="F72" s="200"/>
      <c r="G72" s="200"/>
      <c r="H72" s="200"/>
      <c r="I72" s="200"/>
      <c r="J72" s="200"/>
      <c r="K72" s="200"/>
      <c r="L72" s="201"/>
      <c r="M72" s="21"/>
    </row>
    <row r="73" spans="2:13" x14ac:dyDescent="0.2">
      <c r="B73" s="23" t="s">
        <v>23</v>
      </c>
      <c r="C73" s="10">
        <v>45062</v>
      </c>
      <c r="D73" s="200"/>
      <c r="E73" s="200"/>
      <c r="F73" s="200"/>
      <c r="G73" s="200"/>
      <c r="H73" s="200"/>
      <c r="I73" s="200"/>
      <c r="J73" s="200"/>
      <c r="K73" s="200"/>
      <c r="L73" s="201"/>
      <c r="M73" s="16"/>
    </row>
    <row r="74" spans="2:13" x14ac:dyDescent="0.2">
      <c r="B74" s="23" t="s">
        <v>24</v>
      </c>
      <c r="C74" s="10">
        <v>45063</v>
      </c>
      <c r="D74" s="200"/>
      <c r="E74" s="200"/>
      <c r="F74" s="200"/>
      <c r="G74" s="200"/>
      <c r="H74" s="200"/>
      <c r="I74" s="200"/>
      <c r="J74" s="200"/>
      <c r="K74" s="200"/>
      <c r="L74" s="201"/>
      <c r="M74" s="16"/>
    </row>
    <row r="75" spans="2:13" ht="12.75" customHeight="1" x14ac:dyDescent="0.2">
      <c r="B75" s="23" t="s">
        <v>26</v>
      </c>
      <c r="C75" s="10">
        <v>45064</v>
      </c>
      <c r="D75" s="200"/>
      <c r="E75" s="200"/>
      <c r="F75" s="200"/>
      <c r="G75" s="200"/>
      <c r="H75" s="200"/>
      <c r="I75" s="200"/>
      <c r="J75" s="200"/>
      <c r="K75" s="200"/>
      <c r="L75" s="201"/>
      <c r="M75" s="16"/>
    </row>
    <row r="76" spans="2:13" x14ac:dyDescent="0.2">
      <c r="B76" s="23" t="s">
        <v>27</v>
      </c>
      <c r="C76" s="10">
        <v>45065</v>
      </c>
      <c r="D76" s="200"/>
      <c r="E76" s="200"/>
      <c r="F76" s="200"/>
      <c r="G76" s="200"/>
      <c r="H76" s="200"/>
      <c r="I76" s="200"/>
      <c r="J76" s="200"/>
      <c r="K76" s="200"/>
      <c r="L76" s="201"/>
      <c r="M76" s="21"/>
    </row>
    <row r="77" spans="2:13" x14ac:dyDescent="0.2">
      <c r="B77" s="67" t="s">
        <v>28</v>
      </c>
      <c r="C77" s="68">
        <v>45066</v>
      </c>
      <c r="D77" s="194"/>
      <c r="E77" s="195"/>
      <c r="F77" s="195"/>
      <c r="G77" s="195"/>
      <c r="H77" s="195"/>
      <c r="I77" s="195"/>
      <c r="J77" s="195"/>
      <c r="K77" s="195"/>
      <c r="L77" s="196"/>
      <c r="M77" s="16"/>
    </row>
    <row r="78" spans="2:13" x14ac:dyDescent="0.2">
      <c r="B78" s="67" t="s">
        <v>29</v>
      </c>
      <c r="C78" s="68">
        <v>45067</v>
      </c>
      <c r="D78" s="194"/>
      <c r="E78" s="195"/>
      <c r="F78" s="195"/>
      <c r="G78" s="195"/>
      <c r="H78" s="195"/>
      <c r="I78" s="195"/>
      <c r="J78" s="195"/>
      <c r="K78" s="195"/>
      <c r="L78" s="196"/>
      <c r="M78" s="21"/>
    </row>
    <row r="79" spans="2:13" ht="12.95" customHeight="1" x14ac:dyDescent="0.2">
      <c r="B79" s="23" t="s">
        <v>19</v>
      </c>
      <c r="C79" s="10">
        <v>45068</v>
      </c>
      <c r="F79" s="125" t="s">
        <v>22</v>
      </c>
      <c r="G79" s="125" t="s">
        <v>22</v>
      </c>
      <c r="H79" s="125" t="s">
        <v>22</v>
      </c>
      <c r="I79" s="7"/>
      <c r="J79" s="126" t="s">
        <v>21</v>
      </c>
      <c r="K79" s="126" t="s">
        <v>21</v>
      </c>
      <c r="L79" s="187" t="s">
        <v>21</v>
      </c>
      <c r="M79" s="16"/>
    </row>
    <row r="80" spans="2:13" x14ac:dyDescent="0.2">
      <c r="B80" s="23" t="s">
        <v>23</v>
      </c>
      <c r="C80" s="10">
        <v>45069</v>
      </c>
      <c r="G80" s="127" t="s">
        <v>25</v>
      </c>
      <c r="H80" s="127" t="s">
        <v>25</v>
      </c>
      <c r="I80" s="128"/>
      <c r="J80" s="126" t="s">
        <v>21</v>
      </c>
      <c r="K80" s="126" t="s">
        <v>21</v>
      </c>
      <c r="L80" s="187" t="s">
        <v>21</v>
      </c>
      <c r="M80" s="16"/>
    </row>
    <row r="81" spans="2:13" x14ac:dyDescent="0.2">
      <c r="B81" s="23" t="s">
        <v>24</v>
      </c>
      <c r="C81" s="10">
        <v>45070</v>
      </c>
      <c r="F81" s="125" t="s">
        <v>22</v>
      </c>
      <c r="G81" s="125" t="s">
        <v>22</v>
      </c>
      <c r="H81" s="125" t="s">
        <v>22</v>
      </c>
      <c r="I81" s="128"/>
      <c r="J81" s="126" t="s">
        <v>21</v>
      </c>
      <c r="K81" s="126" t="s">
        <v>21</v>
      </c>
      <c r="L81" s="187" t="s">
        <v>21</v>
      </c>
      <c r="M81" s="16"/>
    </row>
    <row r="82" spans="2:13" x14ac:dyDescent="0.2">
      <c r="B82" s="23" t="s">
        <v>26</v>
      </c>
      <c r="C82" s="10">
        <v>45071</v>
      </c>
      <c r="G82" s="127" t="s">
        <v>25</v>
      </c>
      <c r="H82" s="127" t="s">
        <v>25</v>
      </c>
      <c r="I82" s="128"/>
      <c r="J82" s="126" t="s">
        <v>21</v>
      </c>
      <c r="K82" s="126" t="s">
        <v>21</v>
      </c>
      <c r="L82" s="187" t="s">
        <v>21</v>
      </c>
      <c r="M82" s="21"/>
    </row>
    <row r="83" spans="2:13" x14ac:dyDescent="0.2">
      <c r="B83" s="23" t="s">
        <v>27</v>
      </c>
      <c r="C83" s="10">
        <v>45072</v>
      </c>
      <c r="E83" s="125" t="s">
        <v>22</v>
      </c>
      <c r="F83" s="125" t="s">
        <v>22</v>
      </c>
      <c r="G83" s="127" t="s">
        <v>25</v>
      </c>
      <c r="H83" s="127" t="s">
        <v>25</v>
      </c>
      <c r="I83" s="128"/>
      <c r="J83" s="126" t="s">
        <v>21</v>
      </c>
      <c r="K83" s="126" t="s">
        <v>21</v>
      </c>
      <c r="L83" s="187" t="s">
        <v>21</v>
      </c>
      <c r="M83" s="16"/>
    </row>
    <row r="84" spans="2:13" x14ac:dyDescent="0.2">
      <c r="B84" s="67" t="s">
        <v>28</v>
      </c>
      <c r="C84" s="68">
        <v>45073</v>
      </c>
      <c r="D84" s="194"/>
      <c r="E84" s="195"/>
      <c r="F84" s="195"/>
      <c r="G84" s="195"/>
      <c r="H84" s="195"/>
      <c r="I84" s="195"/>
      <c r="J84" s="195"/>
      <c r="K84" s="195"/>
      <c r="L84" s="196"/>
      <c r="M84" s="21"/>
    </row>
    <row r="85" spans="2:13" x14ac:dyDescent="0.2">
      <c r="B85" s="67" t="s">
        <v>29</v>
      </c>
      <c r="C85" s="68">
        <v>45074</v>
      </c>
      <c r="D85" s="194"/>
      <c r="E85" s="195"/>
      <c r="F85" s="195"/>
      <c r="G85" s="195"/>
      <c r="H85" s="195"/>
      <c r="I85" s="195"/>
      <c r="J85" s="195"/>
      <c r="K85" s="195"/>
      <c r="L85" s="196"/>
      <c r="M85" s="16"/>
    </row>
    <row r="86" spans="2:13" ht="12.75" customHeight="1" x14ac:dyDescent="0.2">
      <c r="B86" s="23" t="s">
        <v>19</v>
      </c>
      <c r="C86" s="10">
        <v>45075</v>
      </c>
      <c r="D86" s="200" t="s">
        <v>43</v>
      </c>
      <c r="E86" s="200"/>
      <c r="F86" s="200"/>
      <c r="G86" s="200"/>
      <c r="H86" s="200"/>
      <c r="I86" s="200"/>
      <c r="J86" s="200"/>
      <c r="K86" s="200"/>
      <c r="L86" s="201"/>
      <c r="M86" s="21"/>
    </row>
    <row r="87" spans="2:13" x14ac:dyDescent="0.2">
      <c r="B87" s="23" t="s">
        <v>23</v>
      </c>
      <c r="C87" s="10">
        <v>45076</v>
      </c>
      <c r="D87" s="200"/>
      <c r="E87" s="200"/>
      <c r="F87" s="200"/>
      <c r="G87" s="200"/>
      <c r="H87" s="200"/>
      <c r="I87" s="200"/>
      <c r="J87" s="200"/>
      <c r="K87" s="200"/>
      <c r="L87" s="201"/>
      <c r="M87" s="16"/>
    </row>
    <row r="88" spans="2:13" x14ac:dyDescent="0.2">
      <c r="B88" s="23" t="s">
        <v>24</v>
      </c>
      <c r="C88" s="10">
        <v>45077</v>
      </c>
      <c r="D88" s="200"/>
      <c r="E88" s="200"/>
      <c r="F88" s="200"/>
      <c r="G88" s="200"/>
      <c r="H88" s="200"/>
      <c r="I88" s="200"/>
      <c r="J88" s="200"/>
      <c r="K88" s="200"/>
      <c r="L88" s="201"/>
      <c r="M88" s="16"/>
    </row>
    <row r="89" spans="2:13" ht="12.75" customHeight="1" x14ac:dyDescent="0.2">
      <c r="B89" s="23" t="s">
        <v>26</v>
      </c>
      <c r="C89" s="10">
        <v>45078</v>
      </c>
      <c r="D89" s="200"/>
      <c r="E89" s="200"/>
      <c r="F89" s="200"/>
      <c r="G89" s="200"/>
      <c r="H89" s="200"/>
      <c r="I89" s="200"/>
      <c r="J89" s="200"/>
      <c r="K89" s="200"/>
      <c r="L89" s="201"/>
      <c r="M89" s="16"/>
    </row>
    <row r="90" spans="2:13" x14ac:dyDescent="0.2">
      <c r="B90" s="67" t="s">
        <v>27</v>
      </c>
      <c r="C90" s="68">
        <v>45079</v>
      </c>
      <c r="D90" s="194"/>
      <c r="E90" s="195"/>
      <c r="F90" s="195"/>
      <c r="G90" s="195"/>
      <c r="H90" s="195"/>
      <c r="I90" s="195"/>
      <c r="J90" s="195"/>
      <c r="K90" s="195"/>
      <c r="L90" s="196"/>
      <c r="M90" s="21"/>
    </row>
    <row r="91" spans="2:13" x14ac:dyDescent="0.2">
      <c r="B91" s="67" t="s">
        <v>28</v>
      </c>
      <c r="C91" s="68">
        <v>45080</v>
      </c>
      <c r="D91" s="194"/>
      <c r="E91" s="195"/>
      <c r="F91" s="195"/>
      <c r="G91" s="195"/>
      <c r="H91" s="195"/>
      <c r="I91" s="195"/>
      <c r="J91" s="195"/>
      <c r="K91" s="195"/>
      <c r="L91" s="196"/>
      <c r="M91" s="16"/>
    </row>
    <row r="92" spans="2:13" x14ac:dyDescent="0.2">
      <c r="B92" s="67" t="s">
        <v>29</v>
      </c>
      <c r="C92" s="68">
        <v>45081</v>
      </c>
      <c r="D92" s="194"/>
      <c r="E92" s="195"/>
      <c r="F92" s="195"/>
      <c r="G92" s="195"/>
      <c r="H92" s="195"/>
      <c r="I92" s="195"/>
      <c r="J92" s="195"/>
      <c r="K92" s="195"/>
      <c r="L92" s="196"/>
      <c r="M92" s="16"/>
    </row>
    <row r="93" spans="2:13" ht="12.75" customHeight="1" x14ac:dyDescent="0.2">
      <c r="B93" s="23" t="s">
        <v>19</v>
      </c>
      <c r="C93" s="10">
        <v>45082</v>
      </c>
      <c r="F93" s="124" t="s">
        <v>20</v>
      </c>
      <c r="G93" s="124" t="s">
        <v>20</v>
      </c>
      <c r="H93" s="124" t="s">
        <v>20</v>
      </c>
      <c r="I93" s="128"/>
      <c r="J93" s="126" t="s">
        <v>21</v>
      </c>
      <c r="K93" s="126" t="s">
        <v>21</v>
      </c>
      <c r="L93" s="187" t="s">
        <v>21</v>
      </c>
      <c r="M93" s="21"/>
    </row>
    <row r="94" spans="2:13" x14ac:dyDescent="0.2">
      <c r="B94" s="23" t="s">
        <v>23</v>
      </c>
      <c r="C94" s="10">
        <v>45083</v>
      </c>
      <c r="F94" s="124" t="s">
        <v>20</v>
      </c>
      <c r="G94" s="124" t="s">
        <v>20</v>
      </c>
      <c r="H94" s="124" t="s">
        <v>20</v>
      </c>
      <c r="I94" s="128"/>
      <c r="J94" s="126" t="s">
        <v>21</v>
      </c>
      <c r="K94" s="126" t="s">
        <v>21</v>
      </c>
      <c r="L94" s="187" t="s">
        <v>21</v>
      </c>
      <c r="M94" s="16"/>
    </row>
    <row r="95" spans="2:13" x14ac:dyDescent="0.2">
      <c r="B95" s="23" t="s">
        <v>24</v>
      </c>
      <c r="C95" s="10">
        <v>45084</v>
      </c>
      <c r="D95" s="124" t="s">
        <v>20</v>
      </c>
      <c r="E95" s="124" t="s">
        <v>20</v>
      </c>
      <c r="F95" s="124" t="s">
        <v>20</v>
      </c>
      <c r="G95" s="127" t="s">
        <v>25</v>
      </c>
      <c r="H95" s="127" t="s">
        <v>25</v>
      </c>
      <c r="I95" s="127" t="s">
        <v>25</v>
      </c>
      <c r="K95" s="126" t="s">
        <v>21</v>
      </c>
      <c r="L95" s="187" t="s">
        <v>21</v>
      </c>
      <c r="M95" s="16"/>
    </row>
    <row r="96" spans="2:13" x14ac:dyDescent="0.2">
      <c r="B96" s="23" t="s">
        <v>26</v>
      </c>
      <c r="C96" s="10">
        <v>45085</v>
      </c>
      <c r="D96" s="124" t="s">
        <v>20</v>
      </c>
      <c r="E96" s="124" t="s">
        <v>20</v>
      </c>
      <c r="F96" s="124" t="s">
        <v>20</v>
      </c>
      <c r="G96" s="127" t="s">
        <v>25</v>
      </c>
      <c r="H96" s="127" t="s">
        <v>25</v>
      </c>
      <c r="I96" s="127" t="s">
        <v>25</v>
      </c>
      <c r="L96" s="25"/>
      <c r="M96" s="16"/>
    </row>
    <row r="97" spans="2:13" x14ac:dyDescent="0.2">
      <c r="B97" s="23" t="s">
        <v>27</v>
      </c>
      <c r="C97" s="10">
        <v>45086</v>
      </c>
      <c r="D97" s="128"/>
      <c r="E97" s="128"/>
      <c r="F97" s="128"/>
      <c r="G97" s="128"/>
      <c r="H97" s="128"/>
      <c r="I97" s="128"/>
      <c r="L97" s="25"/>
      <c r="M97" s="16"/>
    </row>
    <row r="98" spans="2:13" x14ac:dyDescent="0.2">
      <c r="B98" s="67" t="s">
        <v>28</v>
      </c>
      <c r="C98" s="68">
        <v>45087</v>
      </c>
      <c r="D98" s="194"/>
      <c r="E98" s="195"/>
      <c r="F98" s="195"/>
      <c r="G98" s="195"/>
      <c r="H98" s="195"/>
      <c r="I98" s="195"/>
      <c r="J98" s="195"/>
      <c r="K98" s="195"/>
      <c r="L98" s="196"/>
      <c r="M98" s="16"/>
    </row>
    <row r="99" spans="2:13" x14ac:dyDescent="0.2">
      <c r="B99" s="67" t="s">
        <v>29</v>
      </c>
      <c r="C99" s="68">
        <v>45088</v>
      </c>
      <c r="D99" s="194"/>
      <c r="E99" s="195"/>
      <c r="F99" s="195"/>
      <c r="G99" s="195"/>
      <c r="H99" s="195"/>
      <c r="I99" s="195"/>
      <c r="J99" s="195"/>
      <c r="K99" s="195"/>
      <c r="L99" s="196"/>
      <c r="M99" s="16"/>
    </row>
    <row r="100" spans="2:13" x14ac:dyDescent="0.2">
      <c r="B100" s="23" t="s">
        <v>19</v>
      </c>
      <c r="C100" s="10">
        <v>45089</v>
      </c>
      <c r="D100" s="230" t="s">
        <v>43</v>
      </c>
      <c r="E100" s="230"/>
      <c r="F100" s="230"/>
      <c r="G100" s="230"/>
      <c r="H100" s="230"/>
      <c r="I100" s="230"/>
      <c r="J100" s="230"/>
      <c r="K100" s="230"/>
      <c r="L100" s="231"/>
      <c r="M100" s="16"/>
    </row>
    <row r="101" spans="2:13" x14ac:dyDescent="0.2">
      <c r="B101" s="23" t="s">
        <v>23</v>
      </c>
      <c r="C101" s="10">
        <v>45090</v>
      </c>
      <c r="D101" s="230"/>
      <c r="E101" s="230"/>
      <c r="F101" s="230"/>
      <c r="G101" s="230"/>
      <c r="H101" s="230"/>
      <c r="I101" s="230"/>
      <c r="J101" s="230"/>
      <c r="K101" s="230"/>
      <c r="L101" s="231"/>
      <c r="M101" s="16"/>
    </row>
    <row r="102" spans="2:13" x14ac:dyDescent="0.2">
      <c r="B102" s="23" t="s">
        <v>24</v>
      </c>
      <c r="C102" s="10">
        <v>45091</v>
      </c>
      <c r="D102" s="230"/>
      <c r="E102" s="230"/>
      <c r="F102" s="230"/>
      <c r="G102" s="230"/>
      <c r="H102" s="230"/>
      <c r="I102" s="230"/>
      <c r="J102" s="230"/>
      <c r="K102" s="230"/>
      <c r="L102" s="231"/>
      <c r="M102" s="16"/>
    </row>
    <row r="103" spans="2:13" x14ac:dyDescent="0.2">
      <c r="B103" s="23" t="s">
        <v>26</v>
      </c>
      <c r="C103" s="10">
        <v>45092</v>
      </c>
      <c r="D103" s="230"/>
      <c r="E103" s="230"/>
      <c r="F103" s="230"/>
      <c r="G103" s="230"/>
      <c r="H103" s="230"/>
      <c r="I103" s="230"/>
      <c r="J103" s="230"/>
      <c r="K103" s="230"/>
      <c r="L103" s="231"/>
      <c r="M103" s="16"/>
    </row>
    <row r="104" spans="2:13" x14ac:dyDescent="0.2">
      <c r="B104" s="23" t="s">
        <v>27</v>
      </c>
      <c r="C104" s="10">
        <v>45093</v>
      </c>
      <c r="D104" s="230"/>
      <c r="E104" s="230"/>
      <c r="F104" s="230"/>
      <c r="G104" s="230"/>
      <c r="H104" s="230"/>
      <c r="I104" s="230"/>
      <c r="J104" s="230"/>
      <c r="K104" s="230"/>
      <c r="L104" s="231"/>
      <c r="M104" s="16"/>
    </row>
    <row r="105" spans="2:13" ht="15.95" customHeight="1" x14ac:dyDescent="0.2">
      <c r="B105" s="224" t="s">
        <v>154</v>
      </c>
      <c r="C105" s="225"/>
      <c r="D105" s="225"/>
      <c r="E105" s="225"/>
      <c r="F105" s="225"/>
      <c r="G105" s="225"/>
      <c r="H105" s="225"/>
      <c r="I105" s="225"/>
      <c r="J105" s="225"/>
      <c r="K105" s="225"/>
      <c r="L105" s="226"/>
      <c r="M105" s="17"/>
    </row>
    <row r="106" spans="2:13" ht="15.95" customHeight="1" thickBot="1" x14ac:dyDescent="0.25">
      <c r="B106" s="227"/>
      <c r="C106" s="228"/>
      <c r="D106" s="228"/>
      <c r="E106" s="228"/>
      <c r="F106" s="228"/>
      <c r="G106" s="228"/>
      <c r="H106" s="228"/>
      <c r="I106" s="228"/>
      <c r="J106" s="228"/>
      <c r="K106" s="228"/>
      <c r="L106" s="229"/>
      <c r="M106" s="17"/>
    </row>
    <row r="107" spans="2:13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3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3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3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3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3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2:12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2:12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2:12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2:12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2:12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2:12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2:12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2:12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2:12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2:12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2:12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2:12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2:12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2:12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2:12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2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2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2:12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2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2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2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2:12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2:12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2:12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2:12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2:12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2:12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2:12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2:12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2:12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2:12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2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2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2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2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2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2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2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2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2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2:12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2:12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2:12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2:12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2:12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2:12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2:12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2:12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2:12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2:12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2:12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2:12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2:12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2:12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2:12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2:12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2:12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2:12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2:12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2:12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2:12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2:12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2:12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2:12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2:12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2:12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2:12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2:12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2:12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2:12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2:12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2:12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2:12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2:12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2:12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2:12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2:12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2:12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2:12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2:12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2:12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2:12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2:12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2:12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2:12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2:12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2:12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2:12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2:12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2:12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2:12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2:12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2:12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2:12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2:12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2:12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2:12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2:12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2:12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2:12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2:12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2:12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2:12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2:12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2:12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2:12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2:12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2:12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2:12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2:12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2:12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2:12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2:12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2:12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2:12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2:12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2:12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2:12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2:12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2:12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2:12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2:12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2:12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2:12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2:12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2:12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2:12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2:12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2:12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2:12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2:12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2:12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2:12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2:12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2:12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2:12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2:12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2:12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2:12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2:12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2:12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2:12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2:12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2:12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2:12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2:12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2:12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2:12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2:12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2:12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2:12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2:12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2:12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2:12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2:12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2:12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2:12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2:12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2:12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2:12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2:12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2:12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2:12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2:12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2:12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2:12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2:12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2:12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2:12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2:12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2:12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2:12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2:12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2:12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2:12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2:12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2:12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2:12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2:12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2:12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2:12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2:12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2:12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2:12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2:12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2:12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2:12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2:12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2:12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2:12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2:12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2:12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2:12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2:12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2:12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2:12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2:12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2:12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2:12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2:12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2:12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2:12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2:12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2:12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2:12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2:12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2:12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2:12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2:12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2:12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2:12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2:12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2:12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2:12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2:12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2:12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2:12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2:12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2:12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2:12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2:12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2:12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2:12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2:12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2:12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2:12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2:12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2:12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2:12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2:12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2:12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2:12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2:12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2:12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2:12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2:12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2:12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2:12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2:12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2:12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2:12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2:12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2:12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2:12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2:12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2:12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2:12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2:12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2:12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2:12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2:12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2:12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2:12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2:12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2:12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2:12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2:12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2:12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2:12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2:12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2:12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2:12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2:12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2:12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2:12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2:12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2:12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2:12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2:12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2:12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2:12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2:12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2:12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2:12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2:12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2:12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2:12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2:12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2:12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2:12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2:12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2:12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2:12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2:12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2:12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2:12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2:12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2:12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2:12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2:12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2:12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2:12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2:12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2:12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2:12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2:12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2:12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2:12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2:12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2:12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2:12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2:12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2:12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2:12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2:12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2:12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2:12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2:12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2:12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2:12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2:12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2:12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2:12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2:12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2:12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2:12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2:12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2:12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2:12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2:12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2:12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2:12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2:12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2:12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2:12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2:12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2:12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2:12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2:12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2:12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2:12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2:12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2:12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2:12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2:12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2:12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2:12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2:12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2:12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2:12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2:12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2:12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2:12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2:12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2:12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2:12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2:12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2:12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2:12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2:12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2:12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2:12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2:12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2:12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2:12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2:12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2:12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2:12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2:12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2:12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2:12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2:12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2:12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2:12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2:12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2:12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2:12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2:12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2:12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2:12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2:12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2:12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2:12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2:12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2:12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2:12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2:12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2:12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2:12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2:12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2:12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2:12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2:12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2:12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2:12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2:12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2:12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2:12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2:12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2:12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2:12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2:12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2:12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2:12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2:12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2:12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2:12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2:12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2:12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2:12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2:12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2:12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2:12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2:12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2:12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2:12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2:12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2:12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2:12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2:12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2:12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2:12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2:12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2:12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2:12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2:12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2:12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2:12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2:12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2:12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2:12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2:12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2:12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2:12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2:12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2:12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2:12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2:12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2:12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2:12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2:12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2:12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2:12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2:12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2:12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2:12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2:12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2:12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2:12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2:12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2:12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2:12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2:12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2:12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2:12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2:12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2:12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2:12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2:12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2:12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2:12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2:12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2:12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2:12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2:12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2:12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2:12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2:12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2:12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2:12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2:12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2:12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2:12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2:12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2:12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2:12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2:12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2:12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2:12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2:12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2:12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2:12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2:12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2:12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2:12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2:12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2:12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2:12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2:12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2:12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2:12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2:12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2:12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2:12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2:12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2:12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2:12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2:12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2:12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2:12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2:12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2:12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2:12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2:12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2:12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2:12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2:12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2:12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2:12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2:12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2:12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2:12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2:12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2:12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2:12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2:12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2:12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2:12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2:12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2:12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2:12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2:12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2:12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2:12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2:12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2:12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2:12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2:12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2:12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2:12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2:12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2:12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2:12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2:12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2:12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2:12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2:12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2:12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2:12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2:12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2:12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2:12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2:12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2:12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2:12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2:12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2:12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2:12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2:12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2:12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2:12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2:12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2:12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2:12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2:12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2:12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2:12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2:12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2:12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2:12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2:12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2:12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2:12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2:12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2:12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2:12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2:12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2:12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2:12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2:12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2:12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2:12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2:12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2:12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2:12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2:12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2:12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2:12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2:12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2:12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2:12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2:12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2:12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2:12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2:12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2:12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2:12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2:12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2:12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2:12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2:12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2:12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2:12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2:12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2:12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2:12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2:12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2:12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2:12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2:12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2:12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2:12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2:12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2:12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2:12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2:12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2:12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2:12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2:12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2:12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2:12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2:12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2:12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2:12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2:12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2:12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2:12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2:12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2:12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2:12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2:12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2:12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2:12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2:12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2:12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2:12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2:12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2:12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2:12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2:12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2:12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2:12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2:12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2:12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2:12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2:12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2:12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2:12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2:12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2:12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2:12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2:12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2:12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2:12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2:12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2:12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2:12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2:12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2:12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2:12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2:12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2:12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2:12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2:12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2:12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2:12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2:12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2:12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2:12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2:12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2:12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2:12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2:12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2:12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2:12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2:12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2:12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2:12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2:12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2:12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2:12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2:12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2:12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2:12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2:12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2:12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2:12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2:12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2:12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2:12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2:12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2:12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2:12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2:12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2:12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2:12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2:12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2:12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2:12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2:12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2:12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2:12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2:12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2:12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2:12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2:12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2:12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2:12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2:12" x14ac:dyDescent="0.2">
      <c r="B827" s="8"/>
      <c r="C827" s="8"/>
      <c r="D827" s="8"/>
      <c r="E827" s="8"/>
      <c r="F827" s="8"/>
      <c r="G827" s="8"/>
      <c r="H827" s="9"/>
      <c r="I827" s="9"/>
      <c r="J827" s="8"/>
      <c r="K827" s="8"/>
      <c r="L827" s="18"/>
    </row>
  </sheetData>
  <mergeCells count="47">
    <mergeCell ref="B105:L106"/>
    <mergeCell ref="D86:L89"/>
    <mergeCell ref="D59:L62"/>
    <mergeCell ref="D100:L104"/>
    <mergeCell ref="D72:L76"/>
    <mergeCell ref="D70:L70"/>
    <mergeCell ref="D71:L71"/>
    <mergeCell ref="D77:L77"/>
    <mergeCell ref="D78:L78"/>
    <mergeCell ref="D84:L84"/>
    <mergeCell ref="D85:L85"/>
    <mergeCell ref="D90:L90"/>
    <mergeCell ref="D91:L91"/>
    <mergeCell ref="D92:L92"/>
    <mergeCell ref="D98:L98"/>
    <mergeCell ref="D99:L99"/>
    <mergeCell ref="B8:L8"/>
    <mergeCell ref="D44:L48"/>
    <mergeCell ref="B9:C9"/>
    <mergeCell ref="B2:L2"/>
    <mergeCell ref="B3:L3"/>
    <mergeCell ref="B4:L4"/>
    <mergeCell ref="B5:L5"/>
    <mergeCell ref="L6:L7"/>
    <mergeCell ref="G6:K7"/>
    <mergeCell ref="D17:L21"/>
    <mergeCell ref="D31:L35"/>
    <mergeCell ref="B38:L39"/>
    <mergeCell ref="D15:L15"/>
    <mergeCell ref="D16:L16"/>
    <mergeCell ref="D22:L22"/>
    <mergeCell ref="D23:L23"/>
    <mergeCell ref="D29:L29"/>
    <mergeCell ref="D30:L30"/>
    <mergeCell ref="D36:L36"/>
    <mergeCell ref="D37:L37"/>
    <mergeCell ref="D42:L42"/>
    <mergeCell ref="D43:L43"/>
    <mergeCell ref="D49:L49"/>
    <mergeCell ref="D50:L50"/>
    <mergeCell ref="D52:L52"/>
    <mergeCell ref="D51:L51"/>
    <mergeCell ref="D56:L56"/>
    <mergeCell ref="D57:L57"/>
    <mergeCell ref="D58:L58"/>
    <mergeCell ref="D63:L63"/>
    <mergeCell ref="D64:L64"/>
  </mergeCells>
  <phoneticPr fontId="7" type="noConversion"/>
  <conditionalFormatting sqref="M16">
    <cfRule type="expression" dxfId="2907" priority="743" stopIfTrue="1">
      <formula>NOT(MONTH(M16)=$A$43)</formula>
    </cfRule>
    <cfRule type="expression" dxfId="2906" priority="744" stopIfTrue="1">
      <formula>MATCH(M16,_xlnm.Print_Area,0)&gt;0</formula>
    </cfRule>
  </conditionalFormatting>
  <conditionalFormatting sqref="M10">
    <cfRule type="expression" dxfId="2905" priority="747" stopIfTrue="1">
      <formula>NOT(MONTH(M10)=$A$43)</formula>
    </cfRule>
    <cfRule type="expression" dxfId="2904" priority="748" stopIfTrue="1">
      <formula>MATCH(M10,_xlnm.Print_Area,0)&gt;0</formula>
    </cfRule>
  </conditionalFormatting>
  <conditionalFormatting sqref="M12">
    <cfRule type="expression" dxfId="2903" priority="737" stopIfTrue="1">
      <formula>NOT(MONTH(M12)=$A$43)</formula>
    </cfRule>
    <cfRule type="expression" dxfId="2902" priority="738" stopIfTrue="1">
      <formula>MATCH(M12,_xlnm.Print_Area,0)&gt;0</formula>
    </cfRule>
  </conditionalFormatting>
  <conditionalFormatting sqref="M26">
    <cfRule type="expression" dxfId="2901" priority="707" stopIfTrue="1">
      <formula>NOT(MONTH(M26)=$A$43)</formula>
    </cfRule>
    <cfRule type="expression" dxfId="2900" priority="708" stopIfTrue="1">
      <formula>MATCH(M26,_xlnm.Print_Area,0)&gt;0</formula>
    </cfRule>
  </conditionalFormatting>
  <conditionalFormatting sqref="M38">
    <cfRule type="expression" dxfId="2899" priority="665" stopIfTrue="1">
      <formula>NOT(MONTH(M38)=$A$43)</formula>
    </cfRule>
    <cfRule type="expression" dxfId="2898" priority="666" stopIfTrue="1">
      <formula>MATCH(M38,_xlnm.Print_Area,0)&gt;0</formula>
    </cfRule>
  </conditionalFormatting>
  <conditionalFormatting sqref="M30">
    <cfRule type="expression" dxfId="2897" priority="691" stopIfTrue="1">
      <formula>NOT(MONTH(M30)=$A$43)</formula>
    </cfRule>
    <cfRule type="expression" dxfId="2896" priority="692" stopIfTrue="1">
      <formula>MATCH(M30,_xlnm.Print_Area,0)&gt;0</formula>
    </cfRule>
  </conditionalFormatting>
  <conditionalFormatting sqref="M18">
    <cfRule type="expression" dxfId="2895" priority="729" stopIfTrue="1">
      <formula>NOT(MONTH(M18)=$A$43)</formula>
    </cfRule>
    <cfRule type="expression" dxfId="2894" priority="730" stopIfTrue="1">
      <formula>MATCH(M18,_xlnm.Print_Area,0)&gt;0</formula>
    </cfRule>
  </conditionalFormatting>
  <conditionalFormatting sqref="M32">
    <cfRule type="expression" dxfId="2893" priority="703" stopIfTrue="1">
      <formula>NOT(MONTH(M32)=$A$43)</formula>
    </cfRule>
    <cfRule type="expression" dxfId="2892" priority="704" stopIfTrue="1">
      <formula>MATCH(M32,_xlnm.Print_Area,0)&gt;0</formula>
    </cfRule>
  </conditionalFormatting>
  <conditionalFormatting sqref="M56">
    <cfRule type="expression" dxfId="2891" priority="623" stopIfTrue="1">
      <formula>NOT(MONTH(M56)=$A$43)</formula>
    </cfRule>
    <cfRule type="expression" dxfId="2890" priority="624" stopIfTrue="1">
      <formula>MATCH(M56,_xlnm.Print_Area,0)&gt;0</formula>
    </cfRule>
  </conditionalFormatting>
  <conditionalFormatting sqref="M20">
    <cfRule type="expression" dxfId="2889" priority="739" stopIfTrue="1">
      <formula>NOT(MONTH(M20)=$A$43)</formula>
    </cfRule>
    <cfRule type="expression" dxfId="2888" priority="740" stopIfTrue="1">
      <formula>MATCH(M20,_xlnm.Print_Area,0)&gt;0</formula>
    </cfRule>
  </conditionalFormatting>
  <conditionalFormatting sqref="M68">
    <cfRule type="expression" dxfId="2887" priority="611" stopIfTrue="1">
      <formula>NOT(MONTH(M68)=$A$43)</formula>
    </cfRule>
    <cfRule type="expression" dxfId="2886" priority="612" stopIfTrue="1">
      <formula>MATCH(M68,_xlnm.Print_Area,0)&gt;0</formula>
    </cfRule>
  </conditionalFormatting>
  <conditionalFormatting sqref="M24">
    <cfRule type="expression" dxfId="2885" priority="699" stopIfTrue="1">
      <formula>NOT(MONTH(M24)=$A$43)</formula>
    </cfRule>
    <cfRule type="expression" dxfId="2884" priority="700" stopIfTrue="1">
      <formula>MATCH(M24,_xlnm.Print_Area,0)&gt;0</formula>
    </cfRule>
  </conditionalFormatting>
  <conditionalFormatting sqref="M34">
    <cfRule type="expression" dxfId="2883" priority="683" stopIfTrue="1">
      <formula>NOT(MONTH(M34)=$A$43)</formula>
    </cfRule>
    <cfRule type="expression" dxfId="2882" priority="684" stopIfTrue="1">
      <formula>MATCH(M34,_xlnm.Print_Area,0)&gt;0</formula>
    </cfRule>
  </conditionalFormatting>
  <conditionalFormatting sqref="M44">
    <cfRule type="expression" dxfId="2881" priority="661" stopIfTrue="1">
      <formula>NOT(MONTH(M44)=$A$43)</formula>
    </cfRule>
    <cfRule type="expression" dxfId="2880" priority="662" stopIfTrue="1">
      <formula>MATCH(M44,_xlnm.Print_Area,0)&gt;0</formula>
    </cfRule>
  </conditionalFormatting>
  <conditionalFormatting sqref="M48">
    <cfRule type="expression" dxfId="2879" priority="653" stopIfTrue="1">
      <formula>NOT(MONTH(M48)=$A$43)</formula>
    </cfRule>
    <cfRule type="expression" dxfId="2878" priority="654" stopIfTrue="1">
      <formula>MATCH(M48,_xlnm.Print_Area,0)&gt;0</formula>
    </cfRule>
  </conditionalFormatting>
  <conditionalFormatting sqref="M40">
    <cfRule type="expression" dxfId="2877" priority="651" stopIfTrue="1">
      <formula>NOT(MONTH(M40)=$A$43)</formula>
    </cfRule>
    <cfRule type="expression" dxfId="2876" priority="652" stopIfTrue="1">
      <formula>MATCH(M40,_xlnm.Print_Area,0)&gt;0</formula>
    </cfRule>
  </conditionalFormatting>
  <conditionalFormatting sqref="M46">
    <cfRule type="expression" dxfId="2875" priority="643" stopIfTrue="1">
      <formula>NOT(MONTH(M46)=$A$43)</formula>
    </cfRule>
    <cfRule type="expression" dxfId="2874" priority="644" stopIfTrue="1">
      <formula>MATCH(M46,_xlnm.Print_Area,0)&gt;0</formula>
    </cfRule>
  </conditionalFormatting>
  <conditionalFormatting sqref="M58">
    <cfRule type="expression" dxfId="2873" priority="633" stopIfTrue="1">
      <formula>NOT(MONTH(M58)=$A$43)</formula>
    </cfRule>
    <cfRule type="expression" dxfId="2872" priority="634" stopIfTrue="1">
      <formula>MATCH(M58,_xlnm.Print_Area,0)&gt;0</formula>
    </cfRule>
  </conditionalFormatting>
  <conditionalFormatting sqref="M64">
    <cfRule type="expression" dxfId="2871" priority="625" stopIfTrue="1">
      <formula>NOT(MONTH(M64)=$A$43)</formula>
    </cfRule>
    <cfRule type="expression" dxfId="2870" priority="626" stopIfTrue="1">
      <formula>MATCH(M64,_xlnm.Print_Area,0)&gt;0</formula>
    </cfRule>
  </conditionalFormatting>
  <conditionalFormatting sqref="M62">
    <cfRule type="expression" dxfId="2869" priority="615" stopIfTrue="1">
      <formula>NOT(MONTH(M62)=$A$43)</formula>
    </cfRule>
    <cfRule type="expression" dxfId="2868" priority="616" stopIfTrue="1">
      <formula>MATCH(M62,_xlnm.Print_Area,0)&gt;0</formula>
    </cfRule>
  </conditionalFormatting>
  <conditionalFormatting sqref="M76">
    <cfRule type="expression" dxfId="2867" priority="595" stopIfTrue="1">
      <formula>NOT(MONTH(M76)=$A$43)</formula>
    </cfRule>
    <cfRule type="expression" dxfId="2866" priority="596" stopIfTrue="1">
      <formula>MATCH(M76,_xlnm.Print_Area,0)&gt;0</formula>
    </cfRule>
  </conditionalFormatting>
  <conditionalFormatting sqref="M82">
    <cfRule type="expression" dxfId="2865" priority="591" stopIfTrue="1">
      <formula>NOT(MONTH(M82)=$A$43)</formula>
    </cfRule>
    <cfRule type="expression" dxfId="2864" priority="592" stopIfTrue="1">
      <formula>MATCH(M82,_xlnm.Print_Area,0)&gt;0</formula>
    </cfRule>
  </conditionalFormatting>
  <conditionalFormatting sqref="M72">
    <cfRule type="expression" dxfId="2863" priority="587" stopIfTrue="1">
      <formula>NOT(MONTH(M72)=$A$43)</formula>
    </cfRule>
    <cfRule type="expression" dxfId="2862" priority="588" stopIfTrue="1">
      <formula>MATCH(M72,_xlnm.Print_Area,0)&gt;0</formula>
    </cfRule>
  </conditionalFormatting>
  <conditionalFormatting sqref="M78">
    <cfRule type="expression" dxfId="2861" priority="579" stopIfTrue="1">
      <formula>NOT(MONTH(M78)=$A$43)</formula>
    </cfRule>
    <cfRule type="expression" dxfId="2860" priority="580" stopIfTrue="1">
      <formula>MATCH(M78,_xlnm.Print_Area,0)&gt;0</formula>
    </cfRule>
  </conditionalFormatting>
  <conditionalFormatting sqref="M86">
    <cfRule type="expression" dxfId="2859" priority="571" stopIfTrue="1">
      <formula>NOT(MONTH(M86)=$A$43)</formula>
    </cfRule>
    <cfRule type="expression" dxfId="2858" priority="572" stopIfTrue="1">
      <formula>MATCH(M86,_xlnm.Print_Area,0)&gt;0</formula>
    </cfRule>
  </conditionalFormatting>
  <conditionalFormatting sqref="M93">
    <cfRule type="expression" dxfId="2857" priority="563" stopIfTrue="1">
      <formula>NOT(MONTH(M93)=$A$43)</formula>
    </cfRule>
    <cfRule type="expression" dxfId="2856" priority="564" stopIfTrue="1">
      <formula>MATCH(M93,_xlnm.Print_Area,0)&gt;0</formula>
    </cfRule>
  </conditionalFormatting>
  <conditionalFormatting sqref="M84">
    <cfRule type="expression" dxfId="2855" priority="555" stopIfTrue="1">
      <formula>NOT(MONTH(M84)=$A$43)</formula>
    </cfRule>
    <cfRule type="expression" dxfId="2854" priority="556" stopIfTrue="1">
      <formula>MATCH(M84,_xlnm.Print_Area,0)&gt;0</formula>
    </cfRule>
  </conditionalFormatting>
  <conditionalFormatting sqref="M90">
    <cfRule type="expression" dxfId="2853" priority="547" stopIfTrue="1">
      <formula>NOT(MONTH(M90)=$A$43)</formula>
    </cfRule>
    <cfRule type="expression" dxfId="2852" priority="548" stopIfTrue="1">
      <formula>MATCH(M90,_xlnm.Print_Area,0)&gt;0</formula>
    </cfRule>
  </conditionalFormatting>
  <conditionalFormatting sqref="D53:F53 G95:H95">
    <cfRule type="expression" dxfId="2851" priority="99" stopIfTrue="1">
      <formula>NOT(MONTH(D53)=$A$43)</formula>
    </cfRule>
    <cfRule type="expression" dxfId="2850" priority="100" stopIfTrue="1">
      <formula>MATCH(D53,_xlnm.Print_Area,0)&gt;0</formula>
    </cfRule>
  </conditionalFormatting>
  <conditionalFormatting sqref="G14">
    <cfRule type="expression" dxfId="2849" priority="87" stopIfTrue="1">
      <formula>NOT(MONTH(G14)=$A$43)</formula>
    </cfRule>
    <cfRule type="expression" dxfId="2848" priority="88" stopIfTrue="1">
      <formula>MATCH(G14,_xlnm.Print_Area,0)&gt;0</formula>
    </cfRule>
  </conditionalFormatting>
  <conditionalFormatting sqref="G12">
    <cfRule type="expression" dxfId="2847" priority="91" stopIfTrue="1">
      <formula>NOT(MONTH(G12)=$A$43)</formula>
    </cfRule>
    <cfRule type="expression" dxfId="2846" priority="92" stopIfTrue="1">
      <formula>MATCH(G12,_xlnm.Print_Area,0)&gt;0</formula>
    </cfRule>
  </conditionalFormatting>
  <conditionalFormatting sqref="H12:I12">
    <cfRule type="expression" dxfId="2845" priority="89" stopIfTrue="1">
      <formula>NOT(MONTH(H12)=$A$43)</formula>
    </cfRule>
    <cfRule type="expression" dxfId="2844" priority="90" stopIfTrue="1">
      <formula>MATCH(H12,_xlnm.Print_Area,0)&gt;0</formula>
    </cfRule>
  </conditionalFormatting>
  <conditionalFormatting sqref="D26:F26">
    <cfRule type="expression" dxfId="2843" priority="105" stopIfTrue="1">
      <formula>NOT(MONTH(D26)=$A$43)</formula>
    </cfRule>
    <cfRule type="expression" dxfId="2842" priority="106" stopIfTrue="1">
      <formula>MATCH(D26,_xlnm.Print_Area,0)&gt;0</formula>
    </cfRule>
  </conditionalFormatting>
  <conditionalFormatting sqref="D12:F12">
    <cfRule type="expression" dxfId="2841" priority="111" stopIfTrue="1">
      <formula>NOT(MONTH(D12)=$A$43)</formula>
    </cfRule>
    <cfRule type="expression" dxfId="2840" priority="112" stopIfTrue="1">
      <formula>MATCH(D12,_xlnm.Print_Area,0)&gt;0</formula>
    </cfRule>
  </conditionalFormatting>
  <conditionalFormatting sqref="D24:F24">
    <cfRule type="expression" dxfId="2839" priority="107" stopIfTrue="1">
      <formula>NOT(MONTH(D24)=$A$43)</formula>
    </cfRule>
    <cfRule type="expression" dxfId="2838" priority="108" stopIfTrue="1">
      <formula>MATCH(D24,_xlnm.Print_Area,0)&gt;0</formula>
    </cfRule>
  </conditionalFormatting>
  <conditionalFormatting sqref="D14:F14">
    <cfRule type="expression" dxfId="2837" priority="109" stopIfTrue="1">
      <formula>NOT(MONTH(D14)=$A$43)</formula>
    </cfRule>
    <cfRule type="expression" dxfId="2836" priority="110" stopIfTrue="1">
      <formula>MATCH(D14,_xlnm.Print_Area,0)&gt;0</formula>
    </cfRule>
  </conditionalFormatting>
  <conditionalFormatting sqref="D28:F28">
    <cfRule type="expression" dxfId="2835" priority="103" stopIfTrue="1">
      <formula>NOT(MONTH(D28)=$A$43)</formula>
    </cfRule>
    <cfRule type="expression" dxfId="2834" priority="104" stopIfTrue="1">
      <formula>MATCH(D28,_xlnm.Print_Area,0)&gt;0</formula>
    </cfRule>
  </conditionalFormatting>
  <conditionalFormatting sqref="F81">
    <cfRule type="expression" dxfId="2833" priority="101" stopIfTrue="1">
      <formula>NOT(MONTH(F81)=$A$43)</formula>
    </cfRule>
    <cfRule type="expression" dxfId="2832" priority="102" stopIfTrue="1">
      <formula>MATCH(F81,_xlnm.Print_Area,0)&gt;0</formula>
    </cfRule>
  </conditionalFormatting>
  <conditionalFormatting sqref="D55:F55">
    <cfRule type="expression" dxfId="2831" priority="97" stopIfTrue="1">
      <formula>NOT(MONTH(D55)=$A$43)</formula>
    </cfRule>
    <cfRule type="expression" dxfId="2830" priority="98" stopIfTrue="1">
      <formula>MATCH(D55,_xlnm.Print_Area,0)&gt;0</formula>
    </cfRule>
  </conditionalFormatting>
  <conditionalFormatting sqref="D65:F65">
    <cfRule type="expression" dxfId="2829" priority="95" stopIfTrue="1">
      <formula>NOT(MONTH(D65)=$A$43)</formula>
    </cfRule>
    <cfRule type="expression" dxfId="2828" priority="96" stopIfTrue="1">
      <formula>MATCH(D65,_xlnm.Print_Area,0)&gt;0</formula>
    </cfRule>
  </conditionalFormatting>
  <conditionalFormatting sqref="D67:F67">
    <cfRule type="expression" dxfId="2827" priority="93" stopIfTrue="1">
      <formula>NOT(MONTH(D67)=$A$43)</formula>
    </cfRule>
    <cfRule type="expression" dxfId="2826" priority="94" stopIfTrue="1">
      <formula>MATCH(D67,_xlnm.Print_Area,0)&gt;0</formula>
    </cfRule>
  </conditionalFormatting>
  <conditionalFormatting sqref="G41:I41">
    <cfRule type="expression" dxfId="2825" priority="83" stopIfTrue="1">
      <formula>NOT(MONTH(G41)=$A$43)</formula>
    </cfRule>
    <cfRule type="expression" dxfId="2824" priority="84" stopIfTrue="1">
      <formula>MATCH(G41,_xlnm.Print_Area,0)&gt;0</formula>
    </cfRule>
  </conditionalFormatting>
  <conditionalFormatting sqref="H14:I14">
    <cfRule type="expression" dxfId="2823" priority="85" stopIfTrue="1">
      <formula>NOT(MONTH(H14)=$A$43)</formula>
    </cfRule>
    <cfRule type="expression" dxfId="2822" priority="86" stopIfTrue="1">
      <formula>MATCH(H14,_xlnm.Print_Area,0)&gt;0</formula>
    </cfRule>
  </conditionalFormatting>
  <conditionalFormatting sqref="G24:H24">
    <cfRule type="expression" dxfId="2821" priority="81" stopIfTrue="1">
      <formula>NOT(MONTH(G24)=$A$43)</formula>
    </cfRule>
    <cfRule type="expression" dxfId="2820" priority="82" stopIfTrue="1">
      <formula>MATCH(G24,_xlnm.Print_Area,0)&gt;0</formula>
    </cfRule>
  </conditionalFormatting>
  <conditionalFormatting sqref="I24">
    <cfRule type="expression" dxfId="2819" priority="79" stopIfTrue="1">
      <formula>NOT(MONTH(I24)=$A$43)</formula>
    </cfRule>
    <cfRule type="expression" dxfId="2818" priority="80" stopIfTrue="1">
      <formula>MATCH(I24,_xlnm.Print_Area,0)&gt;0</formula>
    </cfRule>
  </conditionalFormatting>
  <conditionalFormatting sqref="G26">
    <cfRule type="expression" dxfId="2817" priority="77" stopIfTrue="1">
      <formula>NOT(MONTH(G26)=$A$43)</formula>
    </cfRule>
    <cfRule type="expression" dxfId="2816" priority="78" stopIfTrue="1">
      <formula>MATCH(G26,_xlnm.Print_Area,0)&gt;0</formula>
    </cfRule>
  </conditionalFormatting>
  <conditionalFormatting sqref="G28">
    <cfRule type="expression" dxfId="2815" priority="73" stopIfTrue="1">
      <formula>NOT(MONTH(G28)=$A$43)</formula>
    </cfRule>
    <cfRule type="expression" dxfId="2814" priority="74" stopIfTrue="1">
      <formula>MATCH(G28,_xlnm.Print_Area,0)&gt;0</formula>
    </cfRule>
  </conditionalFormatting>
  <conditionalFormatting sqref="H26:I26">
    <cfRule type="expression" dxfId="2813" priority="75" stopIfTrue="1">
      <formula>NOT(MONTH(H26)=$A$43)</formula>
    </cfRule>
    <cfRule type="expression" dxfId="2812" priority="76" stopIfTrue="1">
      <formula>MATCH(H26,_xlnm.Print_Area,0)&gt;0</formula>
    </cfRule>
  </conditionalFormatting>
  <conditionalFormatting sqref="H28:I28">
    <cfRule type="expression" dxfId="2811" priority="71" stopIfTrue="1">
      <formula>NOT(MONTH(H28)=$A$43)</formula>
    </cfRule>
    <cfRule type="expression" dxfId="2810" priority="72" stopIfTrue="1">
      <formula>MATCH(H28,_xlnm.Print_Area,0)&gt;0</formula>
    </cfRule>
  </conditionalFormatting>
  <conditionalFormatting sqref="G66">
    <cfRule type="expression" dxfId="2809" priority="69" stopIfTrue="1">
      <formula>NOT(MONTH(G66)=$A$43)</formula>
    </cfRule>
    <cfRule type="expression" dxfId="2808" priority="70" stopIfTrue="1">
      <formula>MATCH(G66,_xlnm.Print_Area,0)&gt;0</formula>
    </cfRule>
  </conditionalFormatting>
  <conditionalFormatting sqref="D69:F69">
    <cfRule type="expression" dxfId="2807" priority="53" stopIfTrue="1">
      <formula>NOT(MONTH(D69)=$A$43)</formula>
    </cfRule>
    <cfRule type="expression" dxfId="2806" priority="54" stopIfTrue="1">
      <formula>MATCH(D69,_xlnm.Print_Area,0)&gt;0</formula>
    </cfRule>
  </conditionalFormatting>
  <conditionalFormatting sqref="H11:I11 H13:I13">
    <cfRule type="expression" dxfId="2805" priority="45" stopIfTrue="1">
      <formula>NOT(MONTH(H11)=$A$43)</formula>
    </cfRule>
    <cfRule type="expression" dxfId="2804" priority="46" stopIfTrue="1">
      <formula>MATCH(H11,_xlnm.Print_Area,0)&gt;0</formula>
    </cfRule>
  </conditionalFormatting>
  <conditionalFormatting sqref="G54:I54">
    <cfRule type="expression" dxfId="2803" priority="61" stopIfTrue="1">
      <formula>NOT(MONTH(G54)=$A$43)</formula>
    </cfRule>
    <cfRule type="expression" dxfId="2802" priority="62" stopIfTrue="1">
      <formula>MATCH(G54,_xlnm.Print_Area,0)&gt;0</formula>
    </cfRule>
  </conditionalFormatting>
  <conditionalFormatting sqref="G68">
    <cfRule type="expression" dxfId="2801" priority="67" stopIfTrue="1">
      <formula>NOT(MONTH(G68)=$A$43)</formula>
    </cfRule>
    <cfRule type="expression" dxfId="2800" priority="68" stopIfTrue="1">
      <formula>MATCH(G68,_xlnm.Print_Area,0)&gt;0</formula>
    </cfRule>
  </conditionalFormatting>
  <conditionalFormatting sqref="H66:I66">
    <cfRule type="expression" dxfId="2799" priority="65" stopIfTrue="1">
      <formula>NOT(MONTH(H66)=$A$43)</formula>
    </cfRule>
    <cfRule type="expression" dxfId="2798" priority="66" stopIfTrue="1">
      <formula>MATCH(H66,_xlnm.Print_Area,0)&gt;0</formula>
    </cfRule>
  </conditionalFormatting>
  <conditionalFormatting sqref="H68:I68">
    <cfRule type="expression" dxfId="2797" priority="63" stopIfTrue="1">
      <formula>NOT(MONTH(H68)=$A$43)</formula>
    </cfRule>
    <cfRule type="expression" dxfId="2796" priority="64" stopIfTrue="1">
      <formula>MATCH(H68,_xlnm.Print_Area,0)&gt;0</formula>
    </cfRule>
  </conditionalFormatting>
  <conditionalFormatting sqref="D100">
    <cfRule type="expression" dxfId="2795" priority="49" stopIfTrue="1">
      <formula>NOT(MONTH(D100)=$A$43)</formula>
    </cfRule>
    <cfRule type="expression" dxfId="2794" priority="50" stopIfTrue="1">
      <formula>MATCH(D100,_xlnm.Print_Area,0)&gt;0</formula>
    </cfRule>
  </conditionalFormatting>
  <conditionalFormatting sqref="G11 G13">
    <cfRule type="expression" dxfId="2793" priority="47" stopIfTrue="1">
      <formula>NOT(MONTH(G11)=$A$43)</formula>
    </cfRule>
    <cfRule type="expression" dxfId="2792" priority="48" stopIfTrue="1">
      <formula>MATCH(G11,_xlnm.Print_Area,0)&gt;0</formula>
    </cfRule>
  </conditionalFormatting>
  <conditionalFormatting sqref="H25:I25 H27:I27">
    <cfRule type="expression" dxfId="2791" priority="41" stopIfTrue="1">
      <formula>NOT(MONTH(H25)=$A$43)</formula>
    </cfRule>
    <cfRule type="expression" dxfId="2790" priority="42" stopIfTrue="1">
      <formula>MATCH(H25,_xlnm.Print_Area,0)&gt;0</formula>
    </cfRule>
  </conditionalFormatting>
  <conditionalFormatting sqref="G27 G25">
    <cfRule type="expression" dxfId="2789" priority="43" stopIfTrue="1">
      <formula>NOT(MONTH(G25)=$A$43)</formula>
    </cfRule>
    <cfRule type="expression" dxfId="2788" priority="44" stopIfTrue="1">
      <formula>MATCH(G25,_xlnm.Print_Area,0)&gt;0</formula>
    </cfRule>
  </conditionalFormatting>
  <conditionalFormatting sqref="D10:F10">
    <cfRule type="expression" dxfId="2787" priority="59" stopIfTrue="1">
      <formula>NOT(MONTH(D10)=$A$43)</formula>
    </cfRule>
    <cfRule type="expression" dxfId="2786" priority="60" stopIfTrue="1">
      <formula>MATCH(D10,_xlnm.Print_Area,0)&gt;0</formula>
    </cfRule>
  </conditionalFormatting>
  <conditionalFormatting sqref="G10:H10">
    <cfRule type="expression" dxfId="2785" priority="57" stopIfTrue="1">
      <formula>NOT(MONTH(G10)=$A$43)</formula>
    </cfRule>
    <cfRule type="expression" dxfId="2784" priority="58" stopIfTrue="1">
      <formula>MATCH(G10,_xlnm.Print_Area,0)&gt;0</formula>
    </cfRule>
  </conditionalFormatting>
  <conditionalFormatting sqref="I10">
    <cfRule type="expression" dxfId="2783" priority="55" stopIfTrue="1">
      <formula>NOT(MONTH(I10)=$A$43)</formula>
    </cfRule>
    <cfRule type="expression" dxfId="2782" priority="56" stopIfTrue="1">
      <formula>MATCH(I10,_xlnm.Print_Area,0)&gt;0</formula>
    </cfRule>
  </conditionalFormatting>
  <conditionalFormatting sqref="H82:H83">
    <cfRule type="expression" dxfId="2781" priority="29" stopIfTrue="1">
      <formula>NOT(MONTH(H82)=$A$43)</formula>
    </cfRule>
    <cfRule type="expression" dxfId="2780" priority="30" stopIfTrue="1">
      <formula>MATCH(H82,_xlnm.Print_Area,0)&gt;0</formula>
    </cfRule>
  </conditionalFormatting>
  <conditionalFormatting sqref="F79">
    <cfRule type="expression" dxfId="2779" priority="51" stopIfTrue="1">
      <formula>NOT(MONTH(F79)=$A$43)</formula>
    </cfRule>
    <cfRule type="expression" dxfId="2778" priority="52" stopIfTrue="1">
      <formula>MATCH(F79,_xlnm.Print_Area,0)&gt;0</formula>
    </cfRule>
  </conditionalFormatting>
  <conditionalFormatting sqref="G40:I40">
    <cfRule type="expression" dxfId="2777" priority="39" stopIfTrue="1">
      <formula>NOT(MONTH(G40)=$A$43)</formula>
    </cfRule>
    <cfRule type="expression" dxfId="2776" priority="40" stopIfTrue="1">
      <formula>MATCH(G40,_xlnm.Print_Area,0)&gt;0</formula>
    </cfRule>
  </conditionalFormatting>
  <conditionalFormatting sqref="G69 G67:H67 G65:H65 G55 G53:I53 F81:G81">
    <cfRule type="expression" dxfId="2775" priority="37" stopIfTrue="1">
      <formula>NOT(MONTH(F53)=$A$43)</formula>
    </cfRule>
    <cfRule type="expression" dxfId="2774" priority="38" stopIfTrue="1">
      <formula>MATCH(F53,_xlnm.Print_Area,0)&gt;0</formula>
    </cfRule>
  </conditionalFormatting>
  <conditionalFormatting sqref="I67 I65 H55:I55 H69:I69 G81:H81">
    <cfRule type="expression" dxfId="2773" priority="35" stopIfTrue="1">
      <formula>NOT(MONTH(G55)=$A$43)</formula>
    </cfRule>
    <cfRule type="expression" dxfId="2772" priority="36" stopIfTrue="1">
      <formula>MATCH(G55,_xlnm.Print_Area,0)&gt;0</formula>
    </cfRule>
  </conditionalFormatting>
  <conditionalFormatting sqref="F79:H79">
    <cfRule type="expression" dxfId="2771" priority="33" stopIfTrue="1">
      <formula>NOT(MONTH(F79)=$A$43)</formula>
    </cfRule>
    <cfRule type="expression" dxfId="2770" priority="34" stopIfTrue="1">
      <formula>MATCH(F79,_xlnm.Print_Area,0)&gt;0</formula>
    </cfRule>
  </conditionalFormatting>
  <conditionalFormatting sqref="G82:G83">
    <cfRule type="expression" dxfId="2769" priority="31" stopIfTrue="1">
      <formula>NOT(MONTH(G82)=$A$43)</formula>
    </cfRule>
    <cfRule type="expression" dxfId="2768" priority="32" stopIfTrue="1">
      <formula>MATCH(G82,_xlnm.Print_Area,0)&gt;0</formula>
    </cfRule>
  </conditionalFormatting>
  <conditionalFormatting sqref="I95:I96">
    <cfRule type="expression" dxfId="2767" priority="27" stopIfTrue="1">
      <formula>NOT(MONTH(I95)=$A$43)</formula>
    </cfRule>
    <cfRule type="expression" dxfId="2766" priority="28" stopIfTrue="1">
      <formula>MATCH(I95,_xlnm.Print_Area,0)&gt;0</formula>
    </cfRule>
  </conditionalFormatting>
  <conditionalFormatting sqref="G93:H93">
    <cfRule type="expression" dxfId="2765" priority="25" stopIfTrue="1">
      <formula>NOT(MONTH(G93)=$A$43)</formula>
    </cfRule>
    <cfRule type="expression" dxfId="2764" priority="26" stopIfTrue="1">
      <formula>MATCH(G93,_xlnm.Print_Area,0)&gt;0</formula>
    </cfRule>
  </conditionalFormatting>
  <conditionalFormatting sqref="G94:H94">
    <cfRule type="expression" dxfId="2763" priority="23" stopIfTrue="1">
      <formula>NOT(MONTH(G94)=$A$43)</formula>
    </cfRule>
    <cfRule type="expression" dxfId="2762" priority="24" stopIfTrue="1">
      <formula>MATCH(G94,_xlnm.Print_Area,0)&gt;0</formula>
    </cfRule>
  </conditionalFormatting>
  <conditionalFormatting sqref="G80:H80">
    <cfRule type="expression" dxfId="2761" priority="21" stopIfTrue="1">
      <formula>NOT(MONTH(G80)=$A$43)</formula>
    </cfRule>
    <cfRule type="expression" dxfId="2760" priority="22" stopIfTrue="1">
      <formula>MATCH(G80,_xlnm.Print_Area,0)&gt;0</formula>
    </cfRule>
  </conditionalFormatting>
  <conditionalFormatting sqref="H96">
    <cfRule type="expression" dxfId="2759" priority="15" stopIfTrue="1">
      <formula>NOT(MONTH(H96)=$A$43)</formula>
    </cfRule>
    <cfRule type="expression" dxfId="2758" priority="16" stopIfTrue="1">
      <formula>MATCH(H96,_xlnm.Print_Area,0)&gt;0</formula>
    </cfRule>
  </conditionalFormatting>
  <conditionalFormatting sqref="D96:E96">
    <cfRule type="expression" dxfId="2757" priority="19" stopIfTrue="1">
      <formula>NOT(MONTH(D96)=$A$43)</formula>
    </cfRule>
    <cfRule type="expression" dxfId="2756" priority="20" stopIfTrue="1">
      <formula>MATCH(D96,_xlnm.Print_Area,0)&gt;0</formula>
    </cfRule>
  </conditionalFormatting>
  <conditionalFormatting sqref="G96">
    <cfRule type="expression" dxfId="2755" priority="17" stopIfTrue="1">
      <formula>NOT(MONTH(G96)=$A$43)</formula>
    </cfRule>
    <cfRule type="expression" dxfId="2754" priority="18" stopIfTrue="1">
      <formula>MATCH(G96,_xlnm.Print_Area,0)&gt;0</formula>
    </cfRule>
  </conditionalFormatting>
  <conditionalFormatting sqref="F93:F96">
    <cfRule type="expression" dxfId="2753" priority="13" stopIfTrue="1">
      <formula>NOT(MONTH(F93)=$A$43)</formula>
    </cfRule>
    <cfRule type="expression" dxfId="2752" priority="14" stopIfTrue="1">
      <formula>MATCH(F93,_xlnm.Print_Area,0)&gt;0</formula>
    </cfRule>
  </conditionalFormatting>
  <conditionalFormatting sqref="D95:E95">
    <cfRule type="expression" dxfId="2751" priority="11" stopIfTrue="1">
      <formula>NOT(MONTH(D95)=$A$43)</formula>
    </cfRule>
    <cfRule type="expression" dxfId="2750" priority="12" stopIfTrue="1">
      <formula>MATCH(D95,_xlnm.Print_Area,0)&gt;0</formula>
    </cfRule>
  </conditionalFormatting>
  <conditionalFormatting sqref="D40:F40">
    <cfRule type="expression" dxfId="2749" priority="9" stopIfTrue="1">
      <formula>NOT(MONTH(D40)=$A$43)</formula>
    </cfRule>
    <cfRule type="expression" dxfId="2748" priority="10" stopIfTrue="1">
      <formula>MATCH(D40,_xlnm.Print_Area,0)&gt;0</formula>
    </cfRule>
  </conditionalFormatting>
  <conditionalFormatting sqref="D41:F41">
    <cfRule type="expression" dxfId="2747" priority="7" stopIfTrue="1">
      <formula>NOT(MONTH(D41)=$A$43)</formula>
    </cfRule>
    <cfRule type="expression" dxfId="2746" priority="8" stopIfTrue="1">
      <formula>MATCH(D41,_xlnm.Print_Area,0)&gt;0</formula>
    </cfRule>
  </conditionalFormatting>
  <conditionalFormatting sqref="E83">
    <cfRule type="expression" dxfId="2745" priority="5" stopIfTrue="1">
      <formula>NOT(MONTH(E83)=$A$43)</formula>
    </cfRule>
    <cfRule type="expression" dxfId="2744" priority="6" stopIfTrue="1">
      <formula>MATCH(E83,_xlnm.Print_Area,0)&gt;0</formula>
    </cfRule>
  </conditionalFormatting>
  <conditionalFormatting sqref="E83:F83">
    <cfRule type="expression" dxfId="2743" priority="3" stopIfTrue="1">
      <formula>NOT(MONTH(E83)=$A$43)</formula>
    </cfRule>
    <cfRule type="expression" dxfId="2742" priority="4" stopIfTrue="1">
      <formula>MATCH(E83,_xlnm.Print_Area,0)&gt;0</formula>
    </cfRule>
  </conditionalFormatting>
  <conditionalFormatting sqref="F83">
    <cfRule type="expression" dxfId="2741" priority="1" stopIfTrue="1">
      <formula>NOT(MONTH(F83)=$A$43)</formula>
    </cfRule>
    <cfRule type="expression" dxfId="2740" priority="2" stopIfTrue="1">
      <formula>MATCH(F83,_xlnm.Print_Area,0)&gt;0</formula>
    </cfRule>
  </conditionalFormatting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0F907-1386-4EF5-814B-3C1A2D7395B9}">
  <sheetPr>
    <tabColor rgb="FF92D050"/>
  </sheetPr>
  <dimension ref="B1:R871"/>
  <sheetViews>
    <sheetView topLeftCell="A5" workbookViewId="0">
      <selection activeCell="N5" sqref="N5:N6"/>
    </sheetView>
  </sheetViews>
  <sheetFormatPr defaultColWidth="8.85546875" defaultRowHeight="12.75" x14ac:dyDescent="0.2"/>
  <cols>
    <col min="1" max="1" width="5.85546875" customWidth="1"/>
    <col min="2" max="10" width="13.85546875" style="7" customWidth="1"/>
    <col min="11" max="12" width="13.85546875" style="6" customWidth="1"/>
    <col min="13" max="13" width="13.85546875" style="7" customWidth="1"/>
    <col min="14" max="14" width="21.5703125" style="19" bestFit="1" customWidth="1"/>
  </cols>
  <sheetData>
    <row r="1" spans="2:18" ht="18.75" x14ac:dyDescent="0.2">
      <c r="B1" s="204" t="s">
        <v>69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6"/>
    </row>
    <row r="2" spans="2:18" ht="20.25" x14ac:dyDescent="0.2">
      <c r="B2" s="207" t="s">
        <v>1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9"/>
    </row>
    <row r="3" spans="2:18" ht="19.5" customHeight="1" thickBot="1" x14ac:dyDescent="0.25">
      <c r="B3" s="210" t="s">
        <v>145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2"/>
    </row>
    <row r="4" spans="2:18" ht="36" customHeight="1" x14ac:dyDescent="0.2">
      <c r="B4" s="213" t="s">
        <v>89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5"/>
    </row>
    <row r="5" spans="2:18" ht="36" customHeight="1" x14ac:dyDescent="0.2">
      <c r="B5" s="315" t="s">
        <v>2</v>
      </c>
      <c r="C5" s="281"/>
      <c r="D5" s="61"/>
      <c r="E5" s="319" t="s">
        <v>71</v>
      </c>
      <c r="F5" s="319"/>
      <c r="G5" s="319"/>
      <c r="H5" s="320" t="s">
        <v>72</v>
      </c>
      <c r="I5" s="320"/>
      <c r="J5" s="28" t="s">
        <v>73</v>
      </c>
      <c r="K5" s="321" t="s">
        <v>195</v>
      </c>
      <c r="L5" s="322"/>
      <c r="M5" s="281" t="s">
        <v>74</v>
      </c>
      <c r="N5" s="323" t="s">
        <v>267</v>
      </c>
    </row>
    <row r="6" spans="2:18" ht="90" customHeight="1" x14ac:dyDescent="0.2">
      <c r="B6" s="315" t="s">
        <v>7</v>
      </c>
      <c r="C6" s="281"/>
      <c r="D6" s="61"/>
      <c r="E6" s="61" t="s">
        <v>90</v>
      </c>
      <c r="F6" s="61" t="s">
        <v>98</v>
      </c>
      <c r="G6" s="61" t="s">
        <v>151</v>
      </c>
      <c r="H6" s="61" t="s">
        <v>91</v>
      </c>
      <c r="I6" s="61" t="s">
        <v>92</v>
      </c>
      <c r="J6" s="31" t="s">
        <v>93</v>
      </c>
      <c r="K6" s="61" t="s">
        <v>94</v>
      </c>
      <c r="L6" s="61" t="s">
        <v>95</v>
      </c>
      <c r="M6" s="281"/>
      <c r="N6" s="323"/>
    </row>
    <row r="7" spans="2:18" ht="36" customHeight="1" x14ac:dyDescent="0.2">
      <c r="B7" s="324" t="s">
        <v>193</v>
      </c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8"/>
      <c r="P7" s="60"/>
      <c r="Q7" s="73" t="s">
        <v>156</v>
      </c>
      <c r="R7" s="73" t="s">
        <v>155</v>
      </c>
    </row>
    <row r="8" spans="2:18" ht="15.95" customHeight="1" x14ac:dyDescent="0.2">
      <c r="B8" s="202" t="s">
        <v>11</v>
      </c>
      <c r="C8" s="203"/>
      <c r="D8" s="99" t="s">
        <v>55</v>
      </c>
      <c r="E8" s="99" t="s">
        <v>12</v>
      </c>
      <c r="F8" s="99" t="s">
        <v>13</v>
      </c>
      <c r="G8" s="99" t="s">
        <v>14</v>
      </c>
      <c r="H8" s="99" t="s">
        <v>36</v>
      </c>
      <c r="I8" s="99" t="s">
        <v>38</v>
      </c>
      <c r="J8" s="96" t="s">
        <v>15</v>
      </c>
      <c r="K8" s="96" t="s">
        <v>16</v>
      </c>
      <c r="L8" s="96" t="s">
        <v>17</v>
      </c>
      <c r="M8" s="96" t="s">
        <v>18</v>
      </c>
      <c r="N8" s="47" t="s">
        <v>82</v>
      </c>
      <c r="P8" s="150" t="s">
        <v>157</v>
      </c>
      <c r="Q8" s="64">
        <f>COUNTIF(B8:N105, "Mal. app. cardiovascolare")</f>
        <v>28</v>
      </c>
      <c r="R8" s="64">
        <v>28</v>
      </c>
    </row>
    <row r="9" spans="2:18" x14ac:dyDescent="0.2">
      <c r="B9" s="23" t="s">
        <v>19</v>
      </c>
      <c r="C9" s="10">
        <v>44991</v>
      </c>
      <c r="D9" s="200" t="s">
        <v>43</v>
      </c>
      <c r="E9" s="200"/>
      <c r="F9" s="200"/>
      <c r="G9" s="200"/>
      <c r="H9" s="200"/>
      <c r="I9" s="200"/>
      <c r="J9" s="200"/>
      <c r="K9" s="200"/>
      <c r="L9" s="200"/>
      <c r="M9" s="200"/>
      <c r="N9" s="201"/>
      <c r="P9" s="60" t="s">
        <v>161</v>
      </c>
      <c r="Q9" s="64">
        <f>COUNTIF(B8:N105, "Chirurgia cardiaca")</f>
        <v>7</v>
      </c>
      <c r="R9" s="64">
        <v>7</v>
      </c>
    </row>
    <row r="10" spans="2:18" x14ac:dyDescent="0.2">
      <c r="B10" s="23" t="s">
        <v>23</v>
      </c>
      <c r="C10" s="10">
        <v>44992</v>
      </c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1"/>
      <c r="P10" s="60" t="s">
        <v>159</v>
      </c>
      <c r="Q10" s="64">
        <f>COUNTIF(B8:N105, "Chirurgia vascolare")</f>
        <v>12</v>
      </c>
      <c r="R10" s="64">
        <v>14</v>
      </c>
    </row>
    <row r="11" spans="2:18" x14ac:dyDescent="0.2">
      <c r="B11" s="23" t="s">
        <v>24</v>
      </c>
      <c r="C11" s="10">
        <v>44993</v>
      </c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1"/>
      <c r="P11" s="60" t="s">
        <v>160</v>
      </c>
      <c r="Q11" s="64">
        <f>COUNTIF(B8:N105, "Mal. app. respiratorio")</f>
        <v>28</v>
      </c>
      <c r="R11" s="64">
        <v>28</v>
      </c>
    </row>
    <row r="12" spans="2:18" x14ac:dyDescent="0.2">
      <c r="B12" s="23" t="s">
        <v>26</v>
      </c>
      <c r="C12" s="10">
        <v>44994</v>
      </c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1"/>
      <c r="P12" s="60" t="s">
        <v>158</v>
      </c>
      <c r="Q12" s="64">
        <f>COUNTIF(B8:N105, "Chirurgia toracica")</f>
        <v>14</v>
      </c>
      <c r="R12" s="64">
        <v>14</v>
      </c>
    </row>
    <row r="13" spans="2:18" x14ac:dyDescent="0.2">
      <c r="B13" s="23" t="s">
        <v>27</v>
      </c>
      <c r="C13" s="10">
        <v>44995</v>
      </c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1"/>
      <c r="P13" s="60" t="s">
        <v>162</v>
      </c>
      <c r="Q13" s="64">
        <f>COUNTIF(B8:N105, "Farmacologia")</f>
        <v>21</v>
      </c>
      <c r="R13" s="64">
        <v>21</v>
      </c>
    </row>
    <row r="14" spans="2:18" x14ac:dyDescent="0.2">
      <c r="B14" s="67" t="s">
        <v>28</v>
      </c>
      <c r="C14" s="68">
        <v>44996</v>
      </c>
      <c r="D14" s="232"/>
      <c r="E14" s="233"/>
      <c r="F14" s="233"/>
      <c r="G14" s="233"/>
      <c r="H14" s="233"/>
      <c r="I14" s="233"/>
      <c r="J14" s="233"/>
      <c r="K14" s="233"/>
      <c r="L14" s="233"/>
      <c r="M14" s="233"/>
      <c r="N14" s="234"/>
      <c r="P14" s="60" t="s">
        <v>163</v>
      </c>
      <c r="Q14" s="63">
        <f>COUNTIF(B8:N105, "Semeiotica Medica")</f>
        <v>28</v>
      </c>
      <c r="R14" s="64">
        <v>28</v>
      </c>
    </row>
    <row r="15" spans="2:18" x14ac:dyDescent="0.2">
      <c r="B15" s="67" t="s">
        <v>29</v>
      </c>
      <c r="C15" s="68">
        <v>44997</v>
      </c>
      <c r="D15" s="232"/>
      <c r="E15" s="233"/>
      <c r="F15" s="233"/>
      <c r="G15" s="233"/>
      <c r="H15" s="233"/>
      <c r="I15" s="233"/>
      <c r="J15" s="233"/>
      <c r="K15" s="233"/>
      <c r="L15" s="233"/>
      <c r="M15" s="233"/>
      <c r="N15" s="234"/>
      <c r="P15" s="60" t="s">
        <v>164</v>
      </c>
      <c r="Q15" s="63">
        <f>COUNTIF(B8:N105, "Semeiotica Chirurgica")</f>
        <v>28</v>
      </c>
      <c r="R15" s="64">
        <v>28</v>
      </c>
    </row>
    <row r="16" spans="2:18" ht="12.75" customHeight="1" x14ac:dyDescent="0.2">
      <c r="B16" s="23" t="s">
        <v>19</v>
      </c>
      <c r="C16" s="10">
        <v>44998</v>
      </c>
      <c r="D16" s="42" t="s">
        <v>84</v>
      </c>
      <c r="E16" s="42" t="s">
        <v>84</v>
      </c>
      <c r="F16" s="39" t="s">
        <v>83</v>
      </c>
      <c r="G16" s="39" t="s">
        <v>83</v>
      </c>
      <c r="H16" s="39" t="s">
        <v>83</v>
      </c>
      <c r="I16" s="149"/>
      <c r="J16" s="32" t="s">
        <v>85</v>
      </c>
      <c r="K16" s="32" t="s">
        <v>85</v>
      </c>
      <c r="L16" s="32" t="s">
        <v>85</v>
      </c>
      <c r="M16" s="69"/>
      <c r="N16" s="70"/>
    </row>
    <row r="17" spans="2:14" x14ac:dyDescent="0.2">
      <c r="B17" s="23" t="s">
        <v>23</v>
      </c>
      <c r="C17" s="10">
        <v>44999</v>
      </c>
      <c r="I17" s="149"/>
      <c r="J17" s="40" t="s">
        <v>180</v>
      </c>
      <c r="K17" s="40" t="s">
        <v>180</v>
      </c>
      <c r="L17" s="40" t="s">
        <v>180</v>
      </c>
      <c r="M17" s="41" t="s">
        <v>181</v>
      </c>
      <c r="N17" s="43" t="s">
        <v>181</v>
      </c>
    </row>
    <row r="18" spans="2:14" ht="16.5" x14ac:dyDescent="0.2">
      <c r="B18" s="23" t="s">
        <v>24</v>
      </c>
      <c r="C18" s="10">
        <v>45000</v>
      </c>
      <c r="D18" s="42" t="s">
        <v>84</v>
      </c>
      <c r="E18" s="42" t="s">
        <v>84</v>
      </c>
      <c r="F18" s="39" t="s">
        <v>83</v>
      </c>
      <c r="G18" s="39" t="s">
        <v>83</v>
      </c>
      <c r="H18" s="39" t="s">
        <v>83</v>
      </c>
      <c r="I18" s="149"/>
      <c r="J18" s="32" t="s">
        <v>85</v>
      </c>
      <c r="K18" s="32" t="s">
        <v>85</v>
      </c>
      <c r="L18" s="32" t="s">
        <v>85</v>
      </c>
      <c r="N18" s="25"/>
    </row>
    <row r="19" spans="2:14" x14ac:dyDescent="0.2">
      <c r="B19" s="23" t="s">
        <v>26</v>
      </c>
      <c r="C19" s="10">
        <v>45001</v>
      </c>
      <c r="I19" s="149"/>
      <c r="J19" s="40" t="s">
        <v>180</v>
      </c>
      <c r="K19" s="40" t="s">
        <v>180</v>
      </c>
      <c r="L19" s="40" t="s">
        <v>180</v>
      </c>
      <c r="M19" s="41" t="s">
        <v>181</v>
      </c>
      <c r="N19" s="43" t="s">
        <v>181</v>
      </c>
    </row>
    <row r="20" spans="2:14" ht="16.5" x14ac:dyDescent="0.2">
      <c r="B20" s="23" t="s">
        <v>27</v>
      </c>
      <c r="C20" s="10">
        <v>45002</v>
      </c>
      <c r="D20" s="42" t="s">
        <v>84</v>
      </c>
      <c r="E20" s="42" t="s">
        <v>84</v>
      </c>
      <c r="F20" s="39" t="s">
        <v>83</v>
      </c>
      <c r="G20" s="39" t="s">
        <v>83</v>
      </c>
      <c r="H20" s="39" t="s">
        <v>83</v>
      </c>
      <c r="I20" s="149"/>
      <c r="J20" s="32" t="s">
        <v>85</v>
      </c>
      <c r="K20" s="32" t="s">
        <v>85</v>
      </c>
      <c r="L20" s="32" t="s">
        <v>85</v>
      </c>
      <c r="N20" s="25"/>
    </row>
    <row r="21" spans="2:14" x14ac:dyDescent="0.2">
      <c r="B21" s="67" t="s">
        <v>28</v>
      </c>
      <c r="C21" s="68">
        <v>45003</v>
      </c>
      <c r="D21" s="232"/>
      <c r="E21" s="233"/>
      <c r="F21" s="233"/>
      <c r="G21" s="233"/>
      <c r="H21" s="233"/>
      <c r="I21" s="233"/>
      <c r="J21" s="233"/>
      <c r="K21" s="233"/>
      <c r="L21" s="233"/>
      <c r="M21" s="233"/>
      <c r="N21" s="234"/>
    </row>
    <row r="22" spans="2:14" x14ac:dyDescent="0.2">
      <c r="B22" s="67" t="s">
        <v>29</v>
      </c>
      <c r="C22" s="68">
        <v>45004</v>
      </c>
      <c r="D22" s="232"/>
      <c r="E22" s="233"/>
      <c r="F22" s="233"/>
      <c r="G22" s="233"/>
      <c r="H22" s="233"/>
      <c r="I22" s="233"/>
      <c r="J22" s="233"/>
      <c r="K22" s="233"/>
      <c r="L22" s="233"/>
      <c r="M22" s="233"/>
      <c r="N22" s="234"/>
    </row>
    <row r="23" spans="2:14" x14ac:dyDescent="0.2">
      <c r="B23" s="23" t="s">
        <v>19</v>
      </c>
      <c r="C23" s="10">
        <v>45005</v>
      </c>
      <c r="D23" s="200" t="s">
        <v>43</v>
      </c>
      <c r="E23" s="200"/>
      <c r="F23" s="200"/>
      <c r="G23" s="200"/>
      <c r="H23" s="200"/>
      <c r="I23" s="200"/>
      <c r="J23" s="200"/>
      <c r="K23" s="200"/>
      <c r="L23" s="200"/>
      <c r="M23" s="200"/>
      <c r="N23" s="201"/>
    </row>
    <row r="24" spans="2:14" x14ac:dyDescent="0.2">
      <c r="B24" s="23" t="s">
        <v>23</v>
      </c>
      <c r="C24" s="10">
        <v>45006</v>
      </c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1"/>
    </row>
    <row r="25" spans="2:14" x14ac:dyDescent="0.2">
      <c r="B25" s="23" t="s">
        <v>24</v>
      </c>
      <c r="C25" s="10">
        <v>45007</v>
      </c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1"/>
    </row>
    <row r="26" spans="2:14" x14ac:dyDescent="0.2">
      <c r="B26" s="23" t="s">
        <v>26</v>
      </c>
      <c r="C26" s="10">
        <v>45008</v>
      </c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1"/>
    </row>
    <row r="27" spans="2:14" x14ac:dyDescent="0.2">
      <c r="B27" s="23" t="s">
        <v>27</v>
      </c>
      <c r="C27" s="10">
        <v>45009</v>
      </c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1"/>
    </row>
    <row r="28" spans="2:14" x14ac:dyDescent="0.2">
      <c r="B28" s="23" t="s">
        <v>28</v>
      </c>
      <c r="C28" s="10">
        <v>45010</v>
      </c>
      <c r="D28" s="232"/>
      <c r="E28" s="233"/>
      <c r="F28" s="233"/>
      <c r="G28" s="233"/>
      <c r="H28" s="233"/>
      <c r="I28" s="233"/>
      <c r="J28" s="233"/>
      <c r="K28" s="233"/>
      <c r="L28" s="233"/>
      <c r="M28" s="233"/>
      <c r="N28" s="234"/>
    </row>
    <row r="29" spans="2:14" x14ac:dyDescent="0.2">
      <c r="B29" s="23" t="s">
        <v>29</v>
      </c>
      <c r="C29" s="10">
        <v>45011</v>
      </c>
      <c r="D29" s="232"/>
      <c r="E29" s="233"/>
      <c r="F29" s="233"/>
      <c r="G29" s="233"/>
      <c r="H29" s="233"/>
      <c r="I29" s="233"/>
      <c r="J29" s="233"/>
      <c r="K29" s="233"/>
      <c r="L29" s="233"/>
      <c r="M29" s="233"/>
      <c r="N29" s="234"/>
    </row>
    <row r="30" spans="2:14" ht="12.75" customHeight="1" x14ac:dyDescent="0.2">
      <c r="B30" s="23" t="s">
        <v>19</v>
      </c>
      <c r="C30" s="10">
        <v>45012</v>
      </c>
      <c r="D30" s="42" t="s">
        <v>84</v>
      </c>
      <c r="E30" s="42" t="s">
        <v>84</v>
      </c>
      <c r="F30" s="5" t="s">
        <v>86</v>
      </c>
      <c r="G30" s="5" t="s">
        <v>86</v>
      </c>
      <c r="H30" s="5" t="s">
        <v>86</v>
      </c>
      <c r="I30" s="149"/>
      <c r="J30" s="32" t="s">
        <v>85</v>
      </c>
      <c r="K30" s="32" t="s">
        <v>85</v>
      </c>
      <c r="L30" s="32" t="s">
        <v>85</v>
      </c>
      <c r="M30" s="69"/>
      <c r="N30" s="70"/>
    </row>
    <row r="31" spans="2:14" x14ac:dyDescent="0.2">
      <c r="B31" s="23" t="s">
        <v>23</v>
      </c>
      <c r="C31" s="10">
        <v>45013</v>
      </c>
      <c r="I31" s="149"/>
      <c r="J31" s="40" t="s">
        <v>180</v>
      </c>
      <c r="K31" s="40" t="s">
        <v>180</v>
      </c>
      <c r="L31" s="40" t="s">
        <v>180</v>
      </c>
      <c r="M31" s="41" t="s">
        <v>181</v>
      </c>
      <c r="N31" s="43" t="s">
        <v>181</v>
      </c>
    </row>
    <row r="32" spans="2:14" ht="16.5" x14ac:dyDescent="0.2">
      <c r="B32" s="23" t="s">
        <v>24</v>
      </c>
      <c r="C32" s="10">
        <v>45014</v>
      </c>
      <c r="D32" s="42" t="s">
        <v>84</v>
      </c>
      <c r="E32" s="42" t="s">
        <v>84</v>
      </c>
      <c r="F32" s="39" t="s">
        <v>83</v>
      </c>
      <c r="G32" s="39" t="s">
        <v>83</v>
      </c>
      <c r="H32" s="39" t="s">
        <v>83</v>
      </c>
      <c r="I32" s="149"/>
      <c r="J32" s="32" t="s">
        <v>85</v>
      </c>
      <c r="K32" s="32" t="s">
        <v>85</v>
      </c>
      <c r="L32" s="32" t="s">
        <v>85</v>
      </c>
      <c r="N32" s="25"/>
    </row>
    <row r="33" spans="2:14" x14ac:dyDescent="0.2">
      <c r="B33" s="23" t="s">
        <v>26</v>
      </c>
      <c r="C33" s="10">
        <v>45015</v>
      </c>
      <c r="F33" s="44" t="s">
        <v>87</v>
      </c>
      <c r="G33" s="44" t="s">
        <v>87</v>
      </c>
      <c r="H33" s="44" t="s">
        <v>87</v>
      </c>
      <c r="I33" s="149"/>
      <c r="J33" s="40" t="s">
        <v>180</v>
      </c>
      <c r="K33" s="40" t="s">
        <v>180</v>
      </c>
      <c r="L33" s="40" t="s">
        <v>180</v>
      </c>
      <c r="M33" s="41" t="s">
        <v>181</v>
      </c>
      <c r="N33" s="43" t="s">
        <v>181</v>
      </c>
    </row>
    <row r="34" spans="2:14" ht="16.5" x14ac:dyDescent="0.2">
      <c r="B34" s="23" t="s">
        <v>27</v>
      </c>
      <c r="C34" s="10">
        <v>45016</v>
      </c>
      <c r="D34" s="42" t="s">
        <v>84</v>
      </c>
      <c r="E34" s="42" t="s">
        <v>84</v>
      </c>
      <c r="F34" s="45" t="s">
        <v>88</v>
      </c>
      <c r="G34" s="45" t="s">
        <v>88</v>
      </c>
      <c r="H34" s="45" t="s">
        <v>88</v>
      </c>
      <c r="I34" s="149"/>
      <c r="J34" s="32" t="s">
        <v>85</v>
      </c>
      <c r="K34" s="32" t="s">
        <v>85</v>
      </c>
      <c r="L34" s="32" t="s">
        <v>85</v>
      </c>
      <c r="N34" s="25"/>
    </row>
    <row r="35" spans="2:14" x14ac:dyDescent="0.2">
      <c r="B35" s="67" t="s">
        <v>28</v>
      </c>
      <c r="C35" s="68">
        <v>45017</v>
      </c>
      <c r="D35" s="232"/>
      <c r="E35" s="233"/>
      <c r="F35" s="233"/>
      <c r="G35" s="233"/>
      <c r="H35" s="233"/>
      <c r="I35" s="233"/>
      <c r="J35" s="233"/>
      <c r="K35" s="233"/>
      <c r="L35" s="233"/>
      <c r="M35" s="233"/>
      <c r="N35" s="234"/>
    </row>
    <row r="36" spans="2:14" x14ac:dyDescent="0.2">
      <c r="B36" s="67" t="s">
        <v>29</v>
      </c>
      <c r="C36" s="68">
        <v>45018</v>
      </c>
      <c r="D36" s="232"/>
      <c r="E36" s="233"/>
      <c r="F36" s="233"/>
      <c r="G36" s="233"/>
      <c r="H36" s="233"/>
      <c r="I36" s="233"/>
      <c r="J36" s="233"/>
      <c r="K36" s="233"/>
      <c r="L36" s="233"/>
      <c r="M36" s="233"/>
      <c r="N36" s="234"/>
    </row>
    <row r="37" spans="2:14" ht="15.95" customHeight="1" x14ac:dyDescent="0.2">
      <c r="B37" s="218" t="s">
        <v>227</v>
      </c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20"/>
    </row>
    <row r="38" spans="2:14" ht="15.95" customHeight="1" x14ac:dyDescent="0.2">
      <c r="B38" s="221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3"/>
    </row>
    <row r="39" spans="2:14" x14ac:dyDescent="0.2">
      <c r="B39" s="23" t="s">
        <v>26</v>
      </c>
      <c r="C39" s="10">
        <v>45029</v>
      </c>
      <c r="D39" s="230" t="s">
        <v>43</v>
      </c>
      <c r="E39" s="230"/>
      <c r="F39" s="230"/>
      <c r="G39" s="230"/>
      <c r="H39" s="230"/>
      <c r="I39" s="230"/>
      <c r="J39" s="230"/>
      <c r="K39" s="230"/>
      <c r="L39" s="230"/>
      <c r="M39" s="230"/>
      <c r="N39" s="231"/>
    </row>
    <row r="40" spans="2:14" x14ac:dyDescent="0.2">
      <c r="B40" s="23" t="s">
        <v>27</v>
      </c>
      <c r="C40" s="10">
        <v>45030</v>
      </c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1"/>
    </row>
    <row r="41" spans="2:14" x14ac:dyDescent="0.2">
      <c r="B41" s="67" t="s">
        <v>28</v>
      </c>
      <c r="C41" s="68">
        <v>45031</v>
      </c>
      <c r="D41" s="232"/>
      <c r="E41" s="233"/>
      <c r="F41" s="233"/>
      <c r="G41" s="233"/>
      <c r="H41" s="233"/>
      <c r="I41" s="233"/>
      <c r="J41" s="233"/>
      <c r="K41" s="233"/>
      <c r="L41" s="233"/>
      <c r="M41" s="233"/>
      <c r="N41" s="234"/>
    </row>
    <row r="42" spans="2:14" x14ac:dyDescent="0.2">
      <c r="B42" s="67" t="s">
        <v>29</v>
      </c>
      <c r="C42" s="68">
        <v>45032</v>
      </c>
      <c r="D42" s="232"/>
      <c r="E42" s="233"/>
      <c r="F42" s="233"/>
      <c r="G42" s="233"/>
      <c r="H42" s="233"/>
      <c r="I42" s="233"/>
      <c r="J42" s="233"/>
      <c r="K42" s="233"/>
      <c r="L42" s="233"/>
      <c r="M42" s="233"/>
      <c r="N42" s="234"/>
    </row>
    <row r="43" spans="2:14" ht="12.75" customHeight="1" x14ac:dyDescent="0.2">
      <c r="B43" s="23" t="s">
        <v>19</v>
      </c>
      <c r="C43" s="10">
        <v>45033</v>
      </c>
      <c r="D43" s="42" t="s">
        <v>84</v>
      </c>
      <c r="E43" s="42" t="s">
        <v>84</v>
      </c>
      <c r="F43" s="5" t="s">
        <v>86</v>
      </c>
      <c r="G43" s="5" t="s">
        <v>86</v>
      </c>
      <c r="H43" s="5" t="s">
        <v>86</v>
      </c>
      <c r="I43" s="149"/>
      <c r="J43" s="32" t="s">
        <v>85</v>
      </c>
      <c r="K43" s="32" t="s">
        <v>85</v>
      </c>
      <c r="L43" s="75"/>
      <c r="M43" s="75"/>
      <c r="N43" s="76"/>
    </row>
    <row r="44" spans="2:14" x14ac:dyDescent="0.2">
      <c r="B44" s="23" t="s">
        <v>23</v>
      </c>
      <c r="C44" s="10">
        <v>45034</v>
      </c>
      <c r="D44" s="75"/>
      <c r="E44" s="75"/>
      <c r="F44" s="75"/>
      <c r="G44" s="75"/>
      <c r="H44" s="75"/>
      <c r="I44" s="149"/>
      <c r="J44" s="40" t="s">
        <v>180</v>
      </c>
      <c r="K44" s="40" t="s">
        <v>180</v>
      </c>
      <c r="L44" s="40" t="s">
        <v>180</v>
      </c>
      <c r="M44" s="41" t="s">
        <v>181</v>
      </c>
      <c r="N44" s="43" t="s">
        <v>181</v>
      </c>
    </row>
    <row r="45" spans="2:14" ht="16.5" x14ac:dyDescent="0.2">
      <c r="B45" s="23" t="s">
        <v>24</v>
      </c>
      <c r="C45" s="10">
        <v>45035</v>
      </c>
      <c r="D45" s="42" t="s">
        <v>84</v>
      </c>
      <c r="E45" s="42" t="s">
        <v>84</v>
      </c>
      <c r="F45" s="39" t="s">
        <v>83</v>
      </c>
      <c r="G45" s="39" t="s">
        <v>83</v>
      </c>
      <c r="H45" s="39" t="s">
        <v>83</v>
      </c>
      <c r="I45" s="149"/>
      <c r="J45" s="32" t="s">
        <v>85</v>
      </c>
      <c r="K45" s="32" t="s">
        <v>85</v>
      </c>
      <c r="L45" s="32" t="s">
        <v>85</v>
      </c>
      <c r="M45" s="75"/>
      <c r="N45" s="76"/>
    </row>
    <row r="46" spans="2:14" x14ac:dyDescent="0.2">
      <c r="B46" s="23" t="s">
        <v>26</v>
      </c>
      <c r="C46" s="10">
        <v>45036</v>
      </c>
      <c r="F46" s="44" t="s">
        <v>87</v>
      </c>
      <c r="G46" s="44" t="s">
        <v>87</v>
      </c>
      <c r="H46" s="44" t="s">
        <v>87</v>
      </c>
      <c r="I46" s="149"/>
      <c r="J46" s="40" t="s">
        <v>180</v>
      </c>
      <c r="K46" s="40" t="s">
        <v>180</v>
      </c>
      <c r="L46" s="40" t="s">
        <v>180</v>
      </c>
      <c r="M46" s="41" t="s">
        <v>181</v>
      </c>
      <c r="N46" s="43" t="s">
        <v>181</v>
      </c>
    </row>
    <row r="47" spans="2:14" ht="16.5" x14ac:dyDescent="0.2">
      <c r="B47" s="23" t="s">
        <v>27</v>
      </c>
      <c r="C47" s="10">
        <v>45037</v>
      </c>
      <c r="D47" s="42" t="s">
        <v>84</v>
      </c>
      <c r="E47" s="42" t="s">
        <v>84</v>
      </c>
      <c r="F47" s="42" t="s">
        <v>84</v>
      </c>
      <c r="G47" s="45" t="s">
        <v>88</v>
      </c>
      <c r="H47" s="45" t="s">
        <v>88</v>
      </c>
      <c r="I47" s="149"/>
      <c r="J47" s="32" t="s">
        <v>85</v>
      </c>
      <c r="K47" s="32" t="s">
        <v>85</v>
      </c>
      <c r="L47" s="32" t="s">
        <v>85</v>
      </c>
      <c r="N47" s="25"/>
    </row>
    <row r="48" spans="2:14" x14ac:dyDescent="0.2">
      <c r="B48" s="67" t="s">
        <v>28</v>
      </c>
      <c r="C48" s="68">
        <v>45038</v>
      </c>
      <c r="D48" s="232"/>
      <c r="E48" s="233"/>
      <c r="F48" s="233"/>
      <c r="G48" s="233"/>
      <c r="H48" s="233"/>
      <c r="I48" s="233"/>
      <c r="J48" s="233"/>
      <c r="K48" s="233"/>
      <c r="L48" s="233"/>
      <c r="M48" s="233"/>
      <c r="N48" s="234"/>
    </row>
    <row r="49" spans="2:16" x14ac:dyDescent="0.2">
      <c r="B49" s="67" t="s">
        <v>29</v>
      </c>
      <c r="C49" s="68">
        <v>45039</v>
      </c>
      <c r="D49" s="232"/>
      <c r="E49" s="233"/>
      <c r="F49" s="233"/>
      <c r="G49" s="233"/>
      <c r="H49" s="233"/>
      <c r="I49" s="233"/>
      <c r="J49" s="233"/>
      <c r="K49" s="233"/>
      <c r="L49" s="233"/>
      <c r="M49" s="233"/>
      <c r="N49" s="234"/>
    </row>
    <row r="50" spans="2:16" x14ac:dyDescent="0.2">
      <c r="B50" s="23" t="s">
        <v>19</v>
      </c>
      <c r="C50" s="10">
        <v>45040</v>
      </c>
      <c r="D50" s="232"/>
      <c r="E50" s="233"/>
      <c r="F50" s="233"/>
      <c r="G50" s="233"/>
      <c r="H50" s="233"/>
      <c r="I50" s="233"/>
      <c r="J50" s="233"/>
      <c r="K50" s="233"/>
      <c r="L50" s="233"/>
      <c r="M50" s="233"/>
      <c r="N50" s="234"/>
    </row>
    <row r="51" spans="2:16" x14ac:dyDescent="0.2">
      <c r="B51" s="67" t="s">
        <v>23</v>
      </c>
      <c r="C51" s="68">
        <v>45041</v>
      </c>
      <c r="D51" s="232"/>
      <c r="E51" s="233"/>
      <c r="F51" s="233"/>
      <c r="G51" s="233"/>
      <c r="H51" s="233"/>
      <c r="I51" s="233"/>
      <c r="J51" s="233"/>
      <c r="K51" s="233"/>
      <c r="L51" s="233"/>
      <c r="M51" s="233"/>
      <c r="N51" s="234"/>
      <c r="P51" s="77"/>
    </row>
    <row r="52" spans="2:16" x14ac:dyDescent="0.2">
      <c r="B52" s="23" t="s">
        <v>24</v>
      </c>
      <c r="C52" s="10">
        <v>45042</v>
      </c>
      <c r="D52" s="230" t="s">
        <v>43</v>
      </c>
      <c r="E52" s="230"/>
      <c r="F52" s="230"/>
      <c r="G52" s="230"/>
      <c r="H52" s="230"/>
      <c r="I52" s="230"/>
      <c r="J52" s="230"/>
      <c r="K52" s="230"/>
      <c r="L52" s="230"/>
      <c r="M52" s="230"/>
      <c r="N52" s="231"/>
    </row>
    <row r="53" spans="2:16" x14ac:dyDescent="0.2">
      <c r="B53" s="23" t="s">
        <v>26</v>
      </c>
      <c r="C53" s="10">
        <v>45043</v>
      </c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1"/>
    </row>
    <row r="54" spans="2:16" x14ac:dyDescent="0.2">
      <c r="B54" s="23" t="s">
        <v>27</v>
      </c>
      <c r="C54" s="10">
        <v>45044</v>
      </c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1"/>
    </row>
    <row r="55" spans="2:16" x14ac:dyDescent="0.2">
      <c r="B55" s="67" t="s">
        <v>28</v>
      </c>
      <c r="C55" s="68">
        <v>45045</v>
      </c>
      <c r="D55" s="232"/>
      <c r="E55" s="233"/>
      <c r="F55" s="233"/>
      <c r="G55" s="233"/>
      <c r="H55" s="233"/>
      <c r="I55" s="233"/>
      <c r="J55" s="233"/>
      <c r="K55" s="233"/>
      <c r="L55" s="233"/>
      <c r="M55" s="233"/>
      <c r="N55" s="234"/>
    </row>
    <row r="56" spans="2:16" x14ac:dyDescent="0.2">
      <c r="B56" s="67" t="s">
        <v>29</v>
      </c>
      <c r="C56" s="68">
        <v>45046</v>
      </c>
      <c r="D56" s="232"/>
      <c r="E56" s="233"/>
      <c r="F56" s="233"/>
      <c r="G56" s="233"/>
      <c r="H56" s="233"/>
      <c r="I56" s="233"/>
      <c r="J56" s="233"/>
      <c r="K56" s="233"/>
      <c r="L56" s="233"/>
      <c r="M56" s="233"/>
      <c r="N56" s="234"/>
    </row>
    <row r="57" spans="2:16" x14ac:dyDescent="0.2">
      <c r="B57" s="67" t="s">
        <v>19</v>
      </c>
      <c r="C57" s="68">
        <v>45047</v>
      </c>
      <c r="D57" s="232"/>
      <c r="E57" s="233"/>
      <c r="F57" s="233"/>
      <c r="G57" s="233"/>
      <c r="H57" s="233"/>
      <c r="I57" s="233"/>
      <c r="J57" s="233"/>
      <c r="K57" s="233"/>
      <c r="L57" s="233"/>
      <c r="M57" s="233"/>
      <c r="N57" s="234"/>
    </row>
    <row r="58" spans="2:16" ht="12.75" customHeight="1" x14ac:dyDescent="0.2">
      <c r="B58" s="23" t="s">
        <v>23</v>
      </c>
      <c r="C58" s="10">
        <v>45048</v>
      </c>
      <c r="D58" s="75"/>
      <c r="E58" s="75"/>
      <c r="F58" s="75"/>
      <c r="G58" s="5" t="s">
        <v>86</v>
      </c>
      <c r="H58" s="5" t="s">
        <v>86</v>
      </c>
      <c r="I58" s="149"/>
      <c r="J58" s="40" t="s">
        <v>180</v>
      </c>
      <c r="K58" s="40" t="s">
        <v>180</v>
      </c>
      <c r="L58" s="41" t="s">
        <v>181</v>
      </c>
      <c r="M58" s="41" t="s">
        <v>181</v>
      </c>
      <c r="N58" s="43" t="s">
        <v>181</v>
      </c>
    </row>
    <row r="59" spans="2:16" x14ac:dyDescent="0.2">
      <c r="B59" s="23" t="s">
        <v>24</v>
      </c>
      <c r="C59" s="10">
        <v>45049</v>
      </c>
      <c r="D59" s="42" t="s">
        <v>84</v>
      </c>
      <c r="E59" s="42" t="s">
        <v>84</v>
      </c>
      <c r="F59" s="39" t="s">
        <v>83</v>
      </c>
      <c r="G59" s="39" t="s">
        <v>83</v>
      </c>
      <c r="H59" s="39" t="s">
        <v>83</v>
      </c>
      <c r="I59" s="149"/>
      <c r="J59" s="41" t="s">
        <v>181</v>
      </c>
      <c r="K59" s="41" t="s">
        <v>181</v>
      </c>
      <c r="L59" s="41" t="s">
        <v>181</v>
      </c>
      <c r="M59" s="75"/>
      <c r="N59" s="76"/>
    </row>
    <row r="60" spans="2:16" x14ac:dyDescent="0.2">
      <c r="B60" s="23" t="s">
        <v>26</v>
      </c>
      <c r="C60" s="10">
        <v>45050</v>
      </c>
      <c r="F60" s="44" t="s">
        <v>87</v>
      </c>
      <c r="G60" s="44" t="s">
        <v>87</v>
      </c>
      <c r="H60" s="44" t="s">
        <v>87</v>
      </c>
      <c r="I60" s="149"/>
      <c r="J60" s="40" t="s">
        <v>180</v>
      </c>
      <c r="K60" s="40" t="s">
        <v>180</v>
      </c>
      <c r="L60" s="41" t="s">
        <v>181</v>
      </c>
      <c r="M60" s="41" t="s">
        <v>181</v>
      </c>
      <c r="N60" s="43" t="s">
        <v>181</v>
      </c>
    </row>
    <row r="61" spans="2:16" ht="16.5" x14ac:dyDescent="0.2">
      <c r="B61" s="23" t="s">
        <v>27</v>
      </c>
      <c r="C61" s="10">
        <v>45051</v>
      </c>
      <c r="D61" s="42" t="s">
        <v>84</v>
      </c>
      <c r="E61" s="42" t="s">
        <v>84</v>
      </c>
      <c r="F61" s="42" t="s">
        <v>84</v>
      </c>
      <c r="G61" s="45" t="s">
        <v>88</v>
      </c>
      <c r="H61" s="45" t="s">
        <v>88</v>
      </c>
      <c r="I61" s="149"/>
      <c r="J61" s="32" t="s">
        <v>85</v>
      </c>
      <c r="K61" s="32" t="s">
        <v>85</v>
      </c>
      <c r="L61" s="7"/>
      <c r="N61" s="25"/>
    </row>
    <row r="62" spans="2:16" x14ac:dyDescent="0.2">
      <c r="B62" s="67" t="s">
        <v>28</v>
      </c>
      <c r="C62" s="68">
        <v>45052</v>
      </c>
      <c r="D62" s="232"/>
      <c r="E62" s="233"/>
      <c r="F62" s="233"/>
      <c r="G62" s="233"/>
      <c r="H62" s="233"/>
      <c r="I62" s="233"/>
      <c r="J62" s="233"/>
      <c r="K62" s="233"/>
      <c r="L62" s="233"/>
      <c r="M62" s="233"/>
      <c r="N62" s="234"/>
    </row>
    <row r="63" spans="2:16" x14ac:dyDescent="0.2">
      <c r="B63" s="67" t="s">
        <v>29</v>
      </c>
      <c r="C63" s="68">
        <v>45053</v>
      </c>
      <c r="D63" s="232"/>
      <c r="E63" s="233"/>
      <c r="F63" s="233"/>
      <c r="G63" s="233"/>
      <c r="H63" s="233"/>
      <c r="I63" s="233"/>
      <c r="J63" s="233"/>
      <c r="K63" s="233"/>
      <c r="L63" s="233"/>
      <c r="M63" s="233"/>
      <c r="N63" s="234"/>
    </row>
    <row r="64" spans="2:16" x14ac:dyDescent="0.2">
      <c r="B64" s="23" t="s">
        <v>19</v>
      </c>
      <c r="C64" s="10">
        <v>45054</v>
      </c>
      <c r="D64" s="200" t="s">
        <v>43</v>
      </c>
      <c r="E64" s="200"/>
      <c r="F64" s="200"/>
      <c r="G64" s="200"/>
      <c r="H64" s="200"/>
      <c r="I64" s="200"/>
      <c r="J64" s="200"/>
      <c r="K64" s="200"/>
      <c r="L64" s="200"/>
      <c r="M64" s="200"/>
      <c r="N64" s="201"/>
    </row>
    <row r="65" spans="2:14" x14ac:dyDescent="0.2">
      <c r="B65" s="23" t="s">
        <v>23</v>
      </c>
      <c r="C65" s="10">
        <v>45055</v>
      </c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1"/>
    </row>
    <row r="66" spans="2:14" x14ac:dyDescent="0.2">
      <c r="B66" s="23" t="s">
        <v>24</v>
      </c>
      <c r="C66" s="10">
        <v>45056</v>
      </c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1"/>
    </row>
    <row r="67" spans="2:14" x14ac:dyDescent="0.2">
      <c r="B67" s="23" t="s">
        <v>26</v>
      </c>
      <c r="C67" s="10">
        <v>45057</v>
      </c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1"/>
    </row>
    <row r="68" spans="2:14" x14ac:dyDescent="0.2">
      <c r="B68" s="23" t="s">
        <v>27</v>
      </c>
      <c r="C68" s="10">
        <v>45058</v>
      </c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1"/>
    </row>
    <row r="69" spans="2:14" x14ac:dyDescent="0.2">
      <c r="B69" s="67" t="s">
        <v>28</v>
      </c>
      <c r="C69" s="68">
        <v>45059</v>
      </c>
      <c r="D69" s="232"/>
      <c r="E69" s="233"/>
      <c r="F69" s="233"/>
      <c r="G69" s="233"/>
      <c r="H69" s="233"/>
      <c r="I69" s="233"/>
      <c r="J69" s="233"/>
      <c r="K69" s="233"/>
      <c r="L69" s="233"/>
      <c r="M69" s="233"/>
      <c r="N69" s="234"/>
    </row>
    <row r="70" spans="2:14" x14ac:dyDescent="0.2">
      <c r="B70" s="67" t="s">
        <v>29</v>
      </c>
      <c r="C70" s="68">
        <v>45060</v>
      </c>
      <c r="D70" s="232"/>
      <c r="E70" s="233"/>
      <c r="F70" s="233"/>
      <c r="G70" s="233"/>
      <c r="H70" s="233"/>
      <c r="I70" s="233"/>
      <c r="J70" s="233"/>
      <c r="K70" s="233"/>
      <c r="L70" s="233"/>
      <c r="M70" s="233"/>
      <c r="N70" s="234"/>
    </row>
    <row r="71" spans="2:14" ht="12.75" customHeight="1" x14ac:dyDescent="0.2">
      <c r="B71" s="23" t="s">
        <v>19</v>
      </c>
      <c r="C71" s="10">
        <v>45061</v>
      </c>
      <c r="D71" s="42" t="s">
        <v>84</v>
      </c>
      <c r="E71" s="42" t="s">
        <v>84</v>
      </c>
      <c r="F71" s="5" t="s">
        <v>86</v>
      </c>
      <c r="G71" s="5" t="s">
        <v>86</v>
      </c>
      <c r="H71" s="5" t="s">
        <v>86</v>
      </c>
      <c r="I71" s="26"/>
      <c r="J71" s="40" t="s">
        <v>180</v>
      </c>
      <c r="K71" s="40" t="s">
        <v>180</v>
      </c>
      <c r="L71" s="7"/>
      <c r="N71" s="25"/>
    </row>
    <row r="72" spans="2:14" x14ac:dyDescent="0.2">
      <c r="B72" s="23" t="s">
        <v>23</v>
      </c>
      <c r="C72" s="10">
        <v>45062</v>
      </c>
      <c r="F72" s="5" t="s">
        <v>86</v>
      </c>
      <c r="G72" s="5" t="s">
        <v>86</v>
      </c>
      <c r="H72" s="5" t="s">
        <v>86</v>
      </c>
      <c r="I72" s="78"/>
      <c r="J72" s="40" t="s">
        <v>180</v>
      </c>
      <c r="K72" s="40" t="s">
        <v>180</v>
      </c>
      <c r="L72" s="41" t="s">
        <v>181</v>
      </c>
      <c r="M72" s="41" t="s">
        <v>181</v>
      </c>
      <c r="N72" s="25"/>
    </row>
    <row r="73" spans="2:14" x14ac:dyDescent="0.2">
      <c r="B73" s="23" t="s">
        <v>24</v>
      </c>
      <c r="C73" s="10">
        <v>45063</v>
      </c>
      <c r="D73" s="42" t="s">
        <v>84</v>
      </c>
      <c r="E73" s="42" t="s">
        <v>84</v>
      </c>
      <c r="F73" s="39" t="s">
        <v>83</v>
      </c>
      <c r="G73" s="39" t="s">
        <v>83</v>
      </c>
      <c r="H73" s="39" t="s">
        <v>83</v>
      </c>
      <c r="I73" s="78"/>
      <c r="J73" s="41" t="s">
        <v>181</v>
      </c>
      <c r="K73" s="41" t="s">
        <v>181</v>
      </c>
      <c r="L73" s="41" t="s">
        <v>181</v>
      </c>
      <c r="N73" s="25"/>
    </row>
    <row r="74" spans="2:14" x14ac:dyDescent="0.2">
      <c r="B74" s="23" t="s">
        <v>26</v>
      </c>
      <c r="C74" s="10">
        <v>45064</v>
      </c>
      <c r="F74" s="44" t="s">
        <v>87</v>
      </c>
      <c r="G74" s="44" t="s">
        <v>87</v>
      </c>
      <c r="H74" s="44" t="s">
        <v>87</v>
      </c>
      <c r="I74" s="78"/>
      <c r="J74" s="40" t="s">
        <v>180</v>
      </c>
      <c r="K74" s="40" t="s">
        <v>180</v>
      </c>
      <c r="L74" s="41" t="s">
        <v>181</v>
      </c>
      <c r="M74" s="41" t="s">
        <v>181</v>
      </c>
      <c r="N74" s="25"/>
    </row>
    <row r="75" spans="2:14" x14ac:dyDescent="0.2">
      <c r="B75" s="23" t="s">
        <v>27</v>
      </c>
      <c r="C75" s="10">
        <v>45065</v>
      </c>
      <c r="I75" s="78"/>
      <c r="K75" s="7"/>
      <c r="L75" s="7"/>
      <c r="N75" s="25"/>
    </row>
    <row r="76" spans="2:14" x14ac:dyDescent="0.2">
      <c r="B76" s="67" t="s">
        <v>28</v>
      </c>
      <c r="C76" s="68">
        <v>45066</v>
      </c>
      <c r="D76" s="232"/>
      <c r="E76" s="233"/>
      <c r="F76" s="233"/>
      <c r="G76" s="233"/>
      <c r="H76" s="233"/>
      <c r="I76" s="233"/>
      <c r="J76" s="233"/>
      <c r="K76" s="233"/>
      <c r="L76" s="233"/>
      <c r="M76" s="233"/>
      <c r="N76" s="234"/>
    </row>
    <row r="77" spans="2:14" x14ac:dyDescent="0.2">
      <c r="B77" s="67" t="s">
        <v>29</v>
      </c>
      <c r="C77" s="68">
        <v>45067</v>
      </c>
      <c r="D77" s="232"/>
      <c r="E77" s="233"/>
      <c r="F77" s="233"/>
      <c r="G77" s="233"/>
      <c r="H77" s="233"/>
      <c r="I77" s="233"/>
      <c r="J77" s="233"/>
      <c r="K77" s="233"/>
      <c r="L77" s="233"/>
      <c r="M77" s="233"/>
      <c r="N77" s="234"/>
    </row>
    <row r="78" spans="2:14" x14ac:dyDescent="0.2">
      <c r="B78" s="23" t="s">
        <v>19</v>
      </c>
      <c r="C78" s="10">
        <v>45068</v>
      </c>
      <c r="D78" s="200" t="s">
        <v>43</v>
      </c>
      <c r="E78" s="200"/>
      <c r="F78" s="200"/>
      <c r="G78" s="200"/>
      <c r="H78" s="200"/>
      <c r="I78" s="200"/>
      <c r="J78" s="200"/>
      <c r="K78" s="200"/>
      <c r="L78" s="200"/>
      <c r="M78" s="200"/>
      <c r="N78" s="201"/>
    </row>
    <row r="79" spans="2:14" x14ac:dyDescent="0.2">
      <c r="B79" s="23" t="s">
        <v>23</v>
      </c>
      <c r="C79" s="10">
        <v>45069</v>
      </c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1"/>
    </row>
    <row r="80" spans="2:14" x14ac:dyDescent="0.2">
      <c r="B80" s="23" t="s">
        <v>24</v>
      </c>
      <c r="C80" s="10">
        <v>45070</v>
      </c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1"/>
    </row>
    <row r="81" spans="2:14" x14ac:dyDescent="0.2">
      <c r="B81" s="23" t="s">
        <v>26</v>
      </c>
      <c r="C81" s="10">
        <v>45071</v>
      </c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1"/>
    </row>
    <row r="82" spans="2:14" x14ac:dyDescent="0.2">
      <c r="B82" s="23" t="s">
        <v>27</v>
      </c>
      <c r="C82" s="10">
        <v>45072</v>
      </c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1"/>
    </row>
    <row r="83" spans="2:14" x14ac:dyDescent="0.2">
      <c r="B83" s="67" t="s">
        <v>28</v>
      </c>
      <c r="C83" s="68">
        <v>45073</v>
      </c>
      <c r="D83" s="232"/>
      <c r="E83" s="233"/>
      <c r="F83" s="233"/>
      <c r="G83" s="233"/>
      <c r="H83" s="233"/>
      <c r="I83" s="233"/>
      <c r="J83" s="233"/>
      <c r="K83" s="233"/>
      <c r="L83" s="233"/>
      <c r="M83" s="233"/>
      <c r="N83" s="234"/>
    </row>
    <row r="84" spans="2:14" x14ac:dyDescent="0.2">
      <c r="B84" s="67" t="s">
        <v>29</v>
      </c>
      <c r="C84" s="68">
        <v>45074</v>
      </c>
      <c r="D84" s="232"/>
      <c r="E84" s="233"/>
      <c r="F84" s="233"/>
      <c r="G84" s="233"/>
      <c r="H84" s="233"/>
      <c r="I84" s="233"/>
      <c r="J84" s="233"/>
      <c r="K84" s="233"/>
      <c r="L84" s="233"/>
      <c r="M84" s="233"/>
      <c r="N84" s="234"/>
    </row>
    <row r="85" spans="2:14" ht="12.75" customHeight="1" x14ac:dyDescent="0.2">
      <c r="B85" s="23" t="s">
        <v>19</v>
      </c>
      <c r="C85" s="10">
        <v>45075</v>
      </c>
      <c r="D85" s="75"/>
      <c r="E85" s="75"/>
      <c r="I85" s="149"/>
      <c r="K85" s="149"/>
      <c r="L85" s="149"/>
      <c r="N85" s="25"/>
    </row>
    <row r="86" spans="2:14" x14ac:dyDescent="0.2">
      <c r="B86" s="23" t="s">
        <v>23</v>
      </c>
      <c r="C86" s="10">
        <v>45076</v>
      </c>
      <c r="D86" s="75"/>
      <c r="E86" s="75"/>
      <c r="F86" s="75"/>
      <c r="I86" s="149"/>
      <c r="K86" s="149"/>
      <c r="L86" s="149"/>
      <c r="N86" s="25"/>
    </row>
    <row r="87" spans="2:14" x14ac:dyDescent="0.2">
      <c r="B87" s="23" t="s">
        <v>24</v>
      </c>
      <c r="C87" s="10">
        <v>45077</v>
      </c>
      <c r="D87" s="75"/>
      <c r="E87" s="75"/>
      <c r="F87" s="75"/>
      <c r="G87" s="75"/>
      <c r="H87" s="75"/>
      <c r="I87" s="149"/>
      <c r="J87" s="75"/>
      <c r="K87" s="149"/>
      <c r="L87" s="149"/>
      <c r="N87" s="25"/>
    </row>
    <row r="88" spans="2:14" x14ac:dyDescent="0.2">
      <c r="B88" s="23" t="s">
        <v>26</v>
      </c>
      <c r="C88" s="10">
        <v>45078</v>
      </c>
      <c r="F88" s="75"/>
      <c r="G88" s="75"/>
      <c r="I88" s="149"/>
      <c r="J88" s="75"/>
      <c r="K88" s="149"/>
      <c r="L88" s="149"/>
      <c r="N88" s="25"/>
    </row>
    <row r="89" spans="2:14" x14ac:dyDescent="0.2">
      <c r="B89" s="67" t="s">
        <v>27</v>
      </c>
      <c r="C89" s="68">
        <v>45079</v>
      </c>
      <c r="D89" s="232"/>
      <c r="E89" s="233"/>
      <c r="F89" s="233"/>
      <c r="G89" s="233"/>
      <c r="H89" s="233"/>
      <c r="I89" s="233"/>
      <c r="J89" s="233"/>
      <c r="K89" s="233"/>
      <c r="L89" s="233"/>
      <c r="M89" s="233"/>
      <c r="N89" s="234"/>
    </row>
    <row r="90" spans="2:14" x14ac:dyDescent="0.2">
      <c r="B90" s="67" t="s">
        <v>28</v>
      </c>
      <c r="C90" s="68">
        <v>45080</v>
      </c>
      <c r="D90" s="232"/>
      <c r="E90" s="233"/>
      <c r="F90" s="233"/>
      <c r="G90" s="233"/>
      <c r="H90" s="233"/>
      <c r="I90" s="233"/>
      <c r="J90" s="233"/>
      <c r="K90" s="233"/>
      <c r="L90" s="233"/>
      <c r="M90" s="233"/>
      <c r="N90" s="234"/>
    </row>
    <row r="91" spans="2:14" x14ac:dyDescent="0.2">
      <c r="B91" s="67" t="s">
        <v>29</v>
      </c>
      <c r="C91" s="68">
        <v>45081</v>
      </c>
      <c r="D91" s="232"/>
      <c r="E91" s="233"/>
      <c r="F91" s="233"/>
      <c r="G91" s="233"/>
      <c r="H91" s="233"/>
      <c r="I91" s="233"/>
      <c r="J91" s="233"/>
      <c r="K91" s="233"/>
      <c r="L91" s="233"/>
      <c r="M91" s="233"/>
      <c r="N91" s="234"/>
    </row>
    <row r="92" spans="2:14" x14ac:dyDescent="0.2">
      <c r="B92" s="23" t="s">
        <v>19</v>
      </c>
      <c r="C92" s="10">
        <v>45082</v>
      </c>
      <c r="D92" s="200" t="s">
        <v>43</v>
      </c>
      <c r="E92" s="200"/>
      <c r="F92" s="200"/>
      <c r="G92" s="200"/>
      <c r="H92" s="200"/>
      <c r="I92" s="200"/>
      <c r="J92" s="200"/>
      <c r="K92" s="200"/>
      <c r="L92" s="200"/>
      <c r="M92" s="200"/>
      <c r="N92" s="201"/>
    </row>
    <row r="93" spans="2:14" x14ac:dyDescent="0.2">
      <c r="B93" s="23" t="s">
        <v>23</v>
      </c>
      <c r="C93" s="10">
        <v>45083</v>
      </c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1"/>
    </row>
    <row r="94" spans="2:14" x14ac:dyDescent="0.2">
      <c r="B94" s="23" t="s">
        <v>24</v>
      </c>
      <c r="C94" s="10">
        <v>45084</v>
      </c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1"/>
    </row>
    <row r="95" spans="2:14" x14ac:dyDescent="0.2">
      <c r="B95" s="23" t="s">
        <v>26</v>
      </c>
      <c r="C95" s="10">
        <v>45085</v>
      </c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1"/>
    </row>
    <row r="96" spans="2:14" x14ac:dyDescent="0.2">
      <c r="B96" s="23" t="s">
        <v>27</v>
      </c>
      <c r="C96" s="10">
        <v>45086</v>
      </c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1"/>
    </row>
    <row r="97" spans="2:14" x14ac:dyDescent="0.2">
      <c r="B97" s="67" t="s">
        <v>28</v>
      </c>
      <c r="C97" s="68">
        <v>45087</v>
      </c>
      <c r="D97" s="232"/>
      <c r="E97" s="233"/>
      <c r="F97" s="233"/>
      <c r="G97" s="233"/>
      <c r="H97" s="233"/>
      <c r="I97" s="233"/>
      <c r="J97" s="233"/>
      <c r="K97" s="233"/>
      <c r="L97" s="233"/>
      <c r="M97" s="233"/>
      <c r="N97" s="234"/>
    </row>
    <row r="98" spans="2:14" x14ac:dyDescent="0.2">
      <c r="B98" s="67" t="s">
        <v>29</v>
      </c>
      <c r="C98" s="68">
        <v>45088</v>
      </c>
      <c r="D98" s="232"/>
      <c r="E98" s="233"/>
      <c r="F98" s="233"/>
      <c r="G98" s="233"/>
      <c r="H98" s="233"/>
      <c r="I98" s="233"/>
      <c r="J98" s="233"/>
      <c r="K98" s="233"/>
      <c r="L98" s="233"/>
      <c r="M98" s="233"/>
      <c r="N98" s="234"/>
    </row>
    <row r="99" spans="2:14" x14ac:dyDescent="0.2">
      <c r="B99" s="23" t="s">
        <v>19</v>
      </c>
      <c r="C99" s="10">
        <v>45089</v>
      </c>
      <c r="D99" s="75"/>
      <c r="E99" s="75"/>
      <c r="F99" s="78"/>
      <c r="G99" s="78"/>
      <c r="H99" s="26"/>
      <c r="I99" s="26"/>
      <c r="J99" s="78"/>
      <c r="K99" s="78"/>
      <c r="L99" s="78"/>
      <c r="M99" s="78"/>
      <c r="N99" s="79"/>
    </row>
    <row r="100" spans="2:14" x14ac:dyDescent="0.2">
      <c r="B100" s="23" t="s">
        <v>23</v>
      </c>
      <c r="C100" s="10">
        <v>45090</v>
      </c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9"/>
    </row>
    <row r="101" spans="2:14" x14ac:dyDescent="0.2">
      <c r="B101" s="23" t="s">
        <v>24</v>
      </c>
      <c r="C101" s="10">
        <v>45091</v>
      </c>
      <c r="D101" s="78"/>
      <c r="E101" s="78"/>
      <c r="F101" s="78"/>
      <c r="G101" s="78"/>
      <c r="H101" s="78"/>
      <c r="I101" s="78"/>
      <c r="J101" s="78"/>
      <c r="K101" s="78"/>
      <c r="L101" s="69"/>
      <c r="M101" s="69"/>
      <c r="N101" s="70"/>
    </row>
    <row r="102" spans="2:14" x14ac:dyDescent="0.2">
      <c r="B102" s="23" t="s">
        <v>26</v>
      </c>
      <c r="C102" s="10">
        <v>45092</v>
      </c>
      <c r="D102" s="78"/>
      <c r="E102" s="78"/>
      <c r="F102" s="78"/>
      <c r="G102" s="78"/>
      <c r="H102" s="78"/>
      <c r="I102" s="78"/>
      <c r="J102" s="78"/>
      <c r="K102" s="78"/>
      <c r="L102" s="69"/>
      <c r="M102" s="69"/>
      <c r="N102" s="70"/>
    </row>
    <row r="103" spans="2:14" x14ac:dyDescent="0.2">
      <c r="B103" s="23" t="s">
        <v>27</v>
      </c>
      <c r="C103" s="10">
        <v>45093</v>
      </c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9"/>
    </row>
    <row r="104" spans="2:14" ht="15.95" customHeight="1" x14ac:dyDescent="0.2">
      <c r="B104" s="224" t="s">
        <v>39</v>
      </c>
      <c r="C104" s="225"/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6"/>
    </row>
    <row r="105" spans="2:14" ht="15.95" customHeight="1" thickBot="1" x14ac:dyDescent="0.25">
      <c r="B105" s="227"/>
      <c r="C105" s="228"/>
      <c r="D105" s="228"/>
      <c r="E105" s="228"/>
      <c r="F105" s="228"/>
      <c r="G105" s="228"/>
      <c r="H105" s="228"/>
      <c r="I105" s="228"/>
      <c r="J105" s="228"/>
      <c r="K105" s="228"/>
      <c r="L105" s="228"/>
      <c r="M105" s="228"/>
      <c r="N105" s="229"/>
    </row>
    <row r="106" spans="2:14" x14ac:dyDescent="0.2">
      <c r="B106" s="1"/>
      <c r="C106" s="1"/>
      <c r="D106" s="1"/>
      <c r="E106" s="1"/>
      <c r="F106" s="1"/>
      <c r="G106" s="1"/>
      <c r="H106" s="1"/>
      <c r="I106" s="1"/>
      <c r="J106" s="34"/>
      <c r="K106" s="34"/>
      <c r="L106" s="34"/>
      <c r="M106"/>
      <c r="N106"/>
    </row>
    <row r="107" spans="2:14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2:14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2:14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2:14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2:14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2:14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2:14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2:14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2:14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2:14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2:14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2:14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2:14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2:14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2:14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2:14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2:14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2:14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2:14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2:14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2:14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2:14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2:14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2:14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2:14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2:14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2:14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2:14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2:14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2:14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2:14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2:14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2:14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2:14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2:14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2:14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2:14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2:14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2:14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2:14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2:14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2:14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2:14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2:14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2:14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2:14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2:14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2:14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2:14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2:14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2:14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2:14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2:14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2:14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2:14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2:14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2:14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2:14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2:14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2:14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2:14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2:14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2:14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2:14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2:14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2:14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2:14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2:14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2:14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2:14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2:14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2:14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2:14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2:14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2:14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2:14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2:14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2:14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2:14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2:14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2:14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2:14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2:14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2:14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2:14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2:14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2:14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2:14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2:14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2:14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2:14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2:14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2:14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2:14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2:14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2:14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2:14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2:14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2:14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2:14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2:14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2:14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2:14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2:14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2:14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2:14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2:14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2:14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2:14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2:14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2:14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2:14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2:14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2:14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2:14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2:14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2:14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2:14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2:14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2:14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2:14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2:14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2:14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2:14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2:14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2:14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2:14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2:14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2:14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2:14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2:14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2:14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2:14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2:14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2:14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2:14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2:14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2:14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2:14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2:14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2:14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2:14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2:14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2:14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2:14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2:14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2:14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2:14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2:14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2:14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2:14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2:14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2:14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2:14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2:14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2:14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2:14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2:14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2:14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2:14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2:14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2:14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2:14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2:14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2:14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2:14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2:14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2:14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2:14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2:14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2:14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2:14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2:14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2:14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2:14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2:14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2:14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2:14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2:14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2:14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2:14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2:14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2:14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2:14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2:14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2:14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2:14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2:14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2:14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2:14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2:14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2:14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2:14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2:14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2:14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2:14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2:14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2:14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2:14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2:14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2:14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2:14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2:14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2:14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2:14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2:14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2:14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2:14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2:14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2:14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2:14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2:14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2:14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2:14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2:14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2:14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2:14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2:14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2:14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2:14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2:14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2:14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2:14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2:14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2:14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2:14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2:14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2:14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2:14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2:14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2:14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2:14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2:14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2:14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2:14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2:14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2:14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2:14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2:14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2:14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2:14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2:14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2:14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2:14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2:14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2:14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2:14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2:14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2:14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2:14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2:14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2:14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2:14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2:14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2:14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2:14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2:14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2:14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2:14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2:14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2:14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2:14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2:14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2:14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2:14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2:14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2:14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2:14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2:14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2:14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2:14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2:14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2:14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2:14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2:14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2:14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2:14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2:14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2:14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2:14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2:14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2:14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2:14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2:14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2:14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2:14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2:14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2:14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2:14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2:14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2:14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2:14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2:14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2:14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2:14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2:14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2:14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2:14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2:14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2:14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2:14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2:14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2:14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2:14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2:14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2:14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2:14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2:14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2:14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2:14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2:14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2:14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2:14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2:14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2:14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2:14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2:14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2:14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2:14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2:14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2:14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2:14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2:14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2:14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2:14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2:14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2:14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2:14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2:14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2:14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2:14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2:14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2:14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2:14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2:14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2:14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2:14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2:14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2:14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2:14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2:14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2:14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2:14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2:14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2:14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2:14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2:14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2:14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2:14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2:14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2:14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2:14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2:14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2:14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2:14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2:14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2:14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2:14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2:14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2:14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2:14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2:14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2:14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2:14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2:14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2:14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2:14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2:14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2:14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2:14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2:14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2:14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2:14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2:14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2:14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2:14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2:14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2:14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2:14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2:14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2:14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2:14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2:14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2:14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2:14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2:14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2:14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2:14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2:14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2:14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2:14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2:14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2:14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2:14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2:14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2:14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2:14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2:14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2:14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2:14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2:14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2:14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2:14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2:14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2:14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2:14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2:14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2:14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2:14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2:14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2:14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2:14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2:14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2:14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2:14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2:14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2:14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2:14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2:14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2:14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2:14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2:14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2:14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2:14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2:14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2:14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2:14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2:14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2:14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2:14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2:14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2:14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2:14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2:14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2:14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2:14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2:14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2:14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2:14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2:14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2:14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2:14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2:14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2:14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2:14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2:14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2:14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2:14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2:14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2:14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2:14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2:14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2:14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2:14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2:14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2:14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2:14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2:14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2:14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2:14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2:14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2:14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2:14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2:14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2:14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2:14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2:14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2:14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2:14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2:14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2:14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2:14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2:14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2:14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2:14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2:14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2:14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2:14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2:14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2:14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2:14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2:14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2:14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2:14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2:14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2:14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2:14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2:14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2:14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2:14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2:14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2:14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2:14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2:14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2:14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2:14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2:14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2:14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2:14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2:14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2:14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2:14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2:14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2:14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2:14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2:14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2:14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2:14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2:14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2:14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2:14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2:14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2:14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2:14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2:14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2:14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2:14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2:14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2:14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2:14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2:14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2:14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2:14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2:14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2:14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2:14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2:14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2:14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2:14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2:14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2:14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2:14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2:14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2:14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2:14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2:14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2:14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2:14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2:14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2:14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2:14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2:14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2:14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2:14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2:14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2:14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2:14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2:14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2:14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2:14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2:14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2:14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2:14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2:14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2:14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2:14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2:14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2:14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2:14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2:14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2:14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2:14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2:14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2:14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2:14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2:14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2:14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2:14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2:14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2:14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2:14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2:14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2:14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2:14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2:14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2:14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2:14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2:14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2:14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2:14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2:14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2:14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2:14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2:14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2:14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2:14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2:14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2:14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2:14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2:14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2:14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2:14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2:14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2:14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2:14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2:14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2:14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2:14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2:14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2:14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2:14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2:14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2:14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2:14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2:14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2:14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2:14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2:14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2:14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2:14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2:14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2:14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2:14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2:14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2:14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2:14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2:14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2:14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2:14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2:14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2:14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2:14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2:14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2:14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2:14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2:14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2:14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2:14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2:14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2:14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2:14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2:14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2:14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2:14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2:14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2:14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2:14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2:14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2:14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2:14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2:14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2:14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2:14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2:14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2:14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2:14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2:14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2:14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2:14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2:14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2:14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2:14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2:14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2:14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2:14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2:14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2:14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2:14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2:14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2:14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2:14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2:14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2:14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2:14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2:14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2:14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2:14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2:14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2:14" x14ac:dyDescent="0.2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2:14" x14ac:dyDescent="0.2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2:14" x14ac:dyDescent="0.2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2:14" x14ac:dyDescent="0.2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2:14" x14ac:dyDescent="0.2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2:14" x14ac:dyDescent="0.2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2:14" x14ac:dyDescent="0.2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2:14" x14ac:dyDescent="0.2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2:14" x14ac:dyDescent="0.2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2:14" x14ac:dyDescent="0.2">
      <c r="B871" s="8"/>
      <c r="C871" s="8"/>
      <c r="D871" s="8"/>
      <c r="E871" s="8"/>
      <c r="F871" s="8"/>
      <c r="G871" s="8"/>
      <c r="H871" s="8"/>
      <c r="I871" s="8"/>
      <c r="J871" s="8"/>
      <c r="K871" s="9"/>
      <c r="L871" s="9"/>
      <c r="M871" s="8"/>
      <c r="N871" s="18"/>
    </row>
  </sheetData>
  <mergeCells count="52">
    <mergeCell ref="B6:C6"/>
    <mergeCell ref="B7:N7"/>
    <mergeCell ref="B8:C8"/>
    <mergeCell ref="B1:N1"/>
    <mergeCell ref="B2:N2"/>
    <mergeCell ref="B3:N3"/>
    <mergeCell ref="B4:N4"/>
    <mergeCell ref="B5:C5"/>
    <mergeCell ref="E5:G5"/>
    <mergeCell ref="H5:I5"/>
    <mergeCell ref="K5:L5"/>
    <mergeCell ref="M5:M6"/>
    <mergeCell ref="N5:N6"/>
    <mergeCell ref="B104:N105"/>
    <mergeCell ref="D39:N40"/>
    <mergeCell ref="D50:N50"/>
    <mergeCell ref="D9:N13"/>
    <mergeCell ref="D23:N27"/>
    <mergeCell ref="D78:N82"/>
    <mergeCell ref="D64:N68"/>
    <mergeCell ref="D52:N54"/>
    <mergeCell ref="D92:N96"/>
    <mergeCell ref="D14:N14"/>
    <mergeCell ref="D15:N15"/>
    <mergeCell ref="D21:N21"/>
    <mergeCell ref="D22:N22"/>
    <mergeCell ref="D28:N28"/>
    <mergeCell ref="D29:N29"/>
    <mergeCell ref="D55:N55"/>
    <mergeCell ref="D56:N56"/>
    <mergeCell ref="D57:N57"/>
    <mergeCell ref="D35:N35"/>
    <mergeCell ref="D36:N36"/>
    <mergeCell ref="D41:N41"/>
    <mergeCell ref="D42:N42"/>
    <mergeCell ref="D48:N48"/>
    <mergeCell ref="D91:N91"/>
    <mergeCell ref="D97:N97"/>
    <mergeCell ref="D98:N98"/>
    <mergeCell ref="B37:N38"/>
    <mergeCell ref="D77:N77"/>
    <mergeCell ref="D83:N83"/>
    <mergeCell ref="D84:N84"/>
    <mergeCell ref="D89:N89"/>
    <mergeCell ref="D90:N90"/>
    <mergeCell ref="D62:N62"/>
    <mergeCell ref="D63:N63"/>
    <mergeCell ref="D69:N69"/>
    <mergeCell ref="D70:N70"/>
    <mergeCell ref="D76:N76"/>
    <mergeCell ref="D49:N49"/>
    <mergeCell ref="D51:N51"/>
  </mergeCells>
  <conditionalFormatting sqref="J73">
    <cfRule type="expression" dxfId="1565" priority="45" stopIfTrue="1">
      <formula>NOT(MONTH(J73)=$A$43)</formula>
    </cfRule>
    <cfRule type="expression" dxfId="1564" priority="46" stopIfTrue="1">
      <formula>MATCH(J73,_xlnm.Print_Area,0)&gt;0</formula>
    </cfRule>
  </conditionalFormatting>
  <conditionalFormatting sqref="D52">
    <cfRule type="expression" dxfId="1563" priority="267" stopIfTrue="1">
      <formula>NOT(MONTH(D52)=$A$43)</formula>
    </cfRule>
    <cfRule type="expression" dxfId="1562" priority="268" stopIfTrue="1">
      <formula>MATCH(D52,_xlnm.Print_Area,0)&gt;0</formula>
    </cfRule>
  </conditionalFormatting>
  <conditionalFormatting sqref="K102">
    <cfRule type="expression" dxfId="1561" priority="63" stopIfTrue="1">
      <formula>NOT(MONTH(K102)=$A$43)</formula>
    </cfRule>
    <cfRule type="expression" dxfId="1560" priority="64" stopIfTrue="1">
      <formula>MATCH(K102,_xlnm.Print_Area,0)&gt;0</formula>
    </cfRule>
  </conditionalFormatting>
  <conditionalFormatting sqref="K73">
    <cfRule type="expression" dxfId="1559" priority="43" stopIfTrue="1">
      <formula>NOT(MONTH(K73)=$A$43)</formula>
    </cfRule>
    <cfRule type="expression" dxfId="1558" priority="44" stopIfTrue="1">
      <formula>MATCH(K73,_xlnm.Print_Area,0)&gt;0</formula>
    </cfRule>
  </conditionalFormatting>
  <conditionalFormatting sqref="J73">
    <cfRule type="expression" dxfId="1557" priority="41" stopIfTrue="1">
      <formula>NOT(MONTH(J73)=$A$43)</formula>
    </cfRule>
    <cfRule type="expression" dxfId="1556" priority="42" stopIfTrue="1">
      <formula>MATCH(J73,_xlnm.Print_Area,0)&gt;0</formula>
    </cfRule>
  </conditionalFormatting>
  <conditionalFormatting sqref="K73">
    <cfRule type="expression" dxfId="1555" priority="39" stopIfTrue="1">
      <formula>NOT(MONTH(K73)=$A$43)</formula>
    </cfRule>
    <cfRule type="expression" dxfId="1554" priority="40" stopIfTrue="1">
      <formula>MATCH(K73,_xlnm.Print_Area,0)&gt;0</formula>
    </cfRule>
  </conditionalFormatting>
  <conditionalFormatting sqref="J44">
    <cfRule type="expression" dxfId="1553" priority="35" stopIfTrue="1">
      <formula>NOT(MONTH(J44)=$A$43)</formula>
    </cfRule>
    <cfRule type="expression" dxfId="1552" priority="36" stopIfTrue="1">
      <formula>MATCH(J44,_xlnm.Print_Area,0)&gt;0</formula>
    </cfRule>
  </conditionalFormatting>
  <conditionalFormatting sqref="M44">
    <cfRule type="expression" dxfId="1551" priority="33" stopIfTrue="1">
      <formula>NOT(MONTH(M44)=$A$43)</formula>
    </cfRule>
    <cfRule type="expression" dxfId="1550" priority="34" stopIfTrue="1">
      <formula>MATCH(M44,_xlnm.Print_Area,0)&gt;0</formula>
    </cfRule>
  </conditionalFormatting>
  <conditionalFormatting sqref="D39">
    <cfRule type="expression" dxfId="1549" priority="279" stopIfTrue="1">
      <formula>NOT(MONTH(D39)=$A$43)</formula>
    </cfRule>
    <cfRule type="expression" dxfId="1548" priority="280" stopIfTrue="1">
      <formula>MATCH(D39,_xlnm.Print_Area,0)&gt;0</formula>
    </cfRule>
  </conditionalFormatting>
  <conditionalFormatting sqref="L73">
    <cfRule type="expression" dxfId="1547" priority="37" stopIfTrue="1">
      <formula>NOT(MONTH(L73)=$A$43)</formula>
    </cfRule>
    <cfRule type="expression" dxfId="1546" priority="38" stopIfTrue="1">
      <formula>MATCH(L73,_xlnm.Print_Area,0)&gt;0</formula>
    </cfRule>
  </conditionalFormatting>
  <conditionalFormatting sqref="J72">
    <cfRule type="expression" dxfId="1545" priority="83" stopIfTrue="1">
      <formula>NOT(MONTH(J72)=$A$43)</formula>
    </cfRule>
    <cfRule type="expression" dxfId="1544" priority="84" stopIfTrue="1">
      <formula>MATCH(J72,_xlnm.Print_Area,0)&gt;0</formula>
    </cfRule>
  </conditionalFormatting>
  <conditionalFormatting sqref="K72">
    <cfRule type="expression" dxfId="1543" priority="81" stopIfTrue="1">
      <formula>NOT(MONTH(K72)=$A$43)</formula>
    </cfRule>
    <cfRule type="expression" dxfId="1542" priority="82" stopIfTrue="1">
      <formula>MATCH(K72,_xlnm.Print_Area,0)&gt;0</formula>
    </cfRule>
  </conditionalFormatting>
  <conditionalFormatting sqref="H99:I99">
    <cfRule type="expression" dxfId="1541" priority="75" stopIfTrue="1">
      <formula>NOT(MONTH(H99)=$A$43)</formula>
    </cfRule>
    <cfRule type="expression" dxfId="1540" priority="76" stopIfTrue="1">
      <formula>MATCH(H99,_xlnm.Print_Area,0)&gt;0</formula>
    </cfRule>
  </conditionalFormatting>
  <conditionalFormatting sqref="K100">
    <cfRule type="expression" dxfId="1539" priority="69" stopIfTrue="1">
      <formula>NOT(MONTH(K100)=$A$43)</formula>
    </cfRule>
    <cfRule type="expression" dxfId="1538" priority="70" stopIfTrue="1">
      <formula>MATCH(K100,_xlnm.Print_Area,0)&gt;0</formula>
    </cfRule>
  </conditionalFormatting>
  <conditionalFormatting sqref="E18">
    <cfRule type="expression" dxfId="1537" priority="255" stopIfTrue="1">
      <formula>NOT(MONTH(E18)=$A$43)</formula>
    </cfRule>
    <cfRule type="expression" dxfId="1536" priority="256" stopIfTrue="1">
      <formula>MATCH(E18,_xlnm.Print_Area,0)&gt;0</formula>
    </cfRule>
  </conditionalFormatting>
  <conditionalFormatting sqref="D16">
    <cfRule type="expression" dxfId="1535" priority="261" stopIfTrue="1">
      <formula>NOT(MONTH(D16)=$A$43)</formula>
    </cfRule>
    <cfRule type="expression" dxfId="1534" priority="262" stopIfTrue="1">
      <formula>MATCH(D16,_xlnm.Print_Area,0)&gt;0</formula>
    </cfRule>
  </conditionalFormatting>
  <conditionalFormatting sqref="E16">
    <cfRule type="expression" dxfId="1533" priority="259" stopIfTrue="1">
      <formula>NOT(MONTH(E16)=$A$43)</formula>
    </cfRule>
    <cfRule type="expression" dxfId="1532" priority="260" stopIfTrue="1">
      <formula>MATCH(E16,_xlnm.Print_Area,0)&gt;0</formula>
    </cfRule>
  </conditionalFormatting>
  <conditionalFormatting sqref="D18">
    <cfRule type="expression" dxfId="1531" priority="257" stopIfTrue="1">
      <formula>NOT(MONTH(D18)=$A$43)</formula>
    </cfRule>
    <cfRule type="expression" dxfId="1530" priority="258" stopIfTrue="1">
      <formula>MATCH(D18,_xlnm.Print_Area,0)&gt;0</formula>
    </cfRule>
  </conditionalFormatting>
  <conditionalFormatting sqref="E20">
    <cfRule type="expression" dxfId="1529" priority="251" stopIfTrue="1">
      <formula>NOT(MONTH(E20)=$A$43)</formula>
    </cfRule>
    <cfRule type="expression" dxfId="1528" priority="252" stopIfTrue="1">
      <formula>MATCH(E20,_xlnm.Print_Area,0)&gt;0</formula>
    </cfRule>
  </conditionalFormatting>
  <conditionalFormatting sqref="D20">
    <cfRule type="expression" dxfId="1527" priority="253" stopIfTrue="1">
      <formula>NOT(MONTH(D20)=$A$43)</formula>
    </cfRule>
    <cfRule type="expression" dxfId="1526" priority="254" stopIfTrue="1">
      <formula>MATCH(D20,_xlnm.Print_Area,0)&gt;0</formula>
    </cfRule>
  </conditionalFormatting>
  <conditionalFormatting sqref="L17">
    <cfRule type="expression" dxfId="1525" priority="245" stopIfTrue="1">
      <formula>NOT(MONTH(L17)=$A$43)</formula>
    </cfRule>
    <cfRule type="expression" dxfId="1524" priority="246" stopIfTrue="1">
      <formula>MATCH(L17,_xlnm.Print_Area,0)&gt;0</formula>
    </cfRule>
  </conditionalFormatting>
  <conditionalFormatting sqref="J17">
    <cfRule type="expression" dxfId="1523" priority="249" stopIfTrue="1">
      <formula>NOT(MONTH(J17)=$A$43)</formula>
    </cfRule>
    <cfRule type="expression" dxfId="1522" priority="250" stopIfTrue="1">
      <formula>MATCH(J17,_xlnm.Print_Area,0)&gt;0</formula>
    </cfRule>
  </conditionalFormatting>
  <conditionalFormatting sqref="K17">
    <cfRule type="expression" dxfId="1521" priority="247" stopIfTrue="1">
      <formula>NOT(MONTH(K17)=$A$43)</formula>
    </cfRule>
    <cfRule type="expression" dxfId="1520" priority="248" stopIfTrue="1">
      <formula>MATCH(K17,_xlnm.Print_Area,0)&gt;0</formula>
    </cfRule>
  </conditionalFormatting>
  <conditionalFormatting sqref="J19">
    <cfRule type="expression" dxfId="1519" priority="243" stopIfTrue="1">
      <formula>NOT(MONTH(J19)=$A$43)</formula>
    </cfRule>
    <cfRule type="expression" dxfId="1518" priority="244" stopIfTrue="1">
      <formula>MATCH(J19,_xlnm.Print_Area,0)&gt;0</formula>
    </cfRule>
  </conditionalFormatting>
  <conditionalFormatting sqref="L19">
    <cfRule type="expression" dxfId="1517" priority="239" stopIfTrue="1">
      <formula>NOT(MONTH(L19)=$A$43)</formula>
    </cfRule>
    <cfRule type="expression" dxfId="1516" priority="240" stopIfTrue="1">
      <formula>MATCH(L19,_xlnm.Print_Area,0)&gt;0</formula>
    </cfRule>
  </conditionalFormatting>
  <conditionalFormatting sqref="K19">
    <cfRule type="expression" dxfId="1515" priority="241" stopIfTrue="1">
      <formula>NOT(MONTH(K19)=$A$43)</formula>
    </cfRule>
    <cfRule type="expression" dxfId="1514" priority="242" stopIfTrue="1">
      <formula>MATCH(K19,_xlnm.Print_Area,0)&gt;0</formula>
    </cfRule>
  </conditionalFormatting>
  <conditionalFormatting sqref="M19 M17">
    <cfRule type="expression" dxfId="1513" priority="237" stopIfTrue="1">
      <formula>NOT(MONTH(M17)=$A$43)</formula>
    </cfRule>
    <cfRule type="expression" dxfId="1512" priority="238" stopIfTrue="1">
      <formula>MATCH(M17,_xlnm.Print_Area,0)&gt;0</formula>
    </cfRule>
  </conditionalFormatting>
  <conditionalFormatting sqref="N19 N17">
    <cfRule type="expression" dxfId="1511" priority="235" stopIfTrue="1">
      <formula>NOT(MONTH(N17)=$A$43)</formula>
    </cfRule>
    <cfRule type="expression" dxfId="1510" priority="236" stopIfTrue="1">
      <formula>MATCH(N17,_xlnm.Print_Area,0)&gt;0</formula>
    </cfRule>
  </conditionalFormatting>
  <conditionalFormatting sqref="D30">
    <cfRule type="expression" dxfId="1509" priority="233" stopIfTrue="1">
      <formula>NOT(MONTH(D30)=$A$43)</formula>
    </cfRule>
    <cfRule type="expression" dxfId="1508" priority="234" stopIfTrue="1">
      <formula>MATCH(D30,_xlnm.Print_Area,0)&gt;0</formula>
    </cfRule>
  </conditionalFormatting>
  <conditionalFormatting sqref="E30">
    <cfRule type="expression" dxfId="1507" priority="231" stopIfTrue="1">
      <formula>NOT(MONTH(E30)=$A$43)</formula>
    </cfRule>
    <cfRule type="expression" dxfId="1506" priority="232" stopIfTrue="1">
      <formula>MATCH(E30,_xlnm.Print_Area,0)&gt;0</formula>
    </cfRule>
  </conditionalFormatting>
  <conditionalFormatting sqref="D34">
    <cfRule type="expression" dxfId="1505" priority="225" stopIfTrue="1">
      <formula>NOT(MONTH(D34)=$A$43)</formula>
    </cfRule>
    <cfRule type="expression" dxfId="1504" priority="226" stopIfTrue="1">
      <formula>MATCH(D34,_xlnm.Print_Area,0)&gt;0</formula>
    </cfRule>
  </conditionalFormatting>
  <conditionalFormatting sqref="E32">
    <cfRule type="expression" dxfId="1503" priority="227" stopIfTrue="1">
      <formula>NOT(MONTH(E32)=$A$43)</formula>
    </cfRule>
    <cfRule type="expression" dxfId="1502" priority="228" stopIfTrue="1">
      <formula>MATCH(E32,_xlnm.Print_Area,0)&gt;0</formula>
    </cfRule>
  </conditionalFormatting>
  <conditionalFormatting sqref="E34">
    <cfRule type="expression" dxfId="1501" priority="223" stopIfTrue="1">
      <formula>NOT(MONTH(E34)=$A$43)</formula>
    </cfRule>
    <cfRule type="expression" dxfId="1500" priority="224" stopIfTrue="1">
      <formula>MATCH(E34,_xlnm.Print_Area,0)&gt;0</formula>
    </cfRule>
  </conditionalFormatting>
  <conditionalFormatting sqref="D32">
    <cfRule type="expression" dxfId="1499" priority="229" stopIfTrue="1">
      <formula>NOT(MONTH(D32)=$A$43)</formula>
    </cfRule>
    <cfRule type="expression" dxfId="1498" priority="230" stopIfTrue="1">
      <formula>MATCH(D32,_xlnm.Print_Area,0)&gt;0</formula>
    </cfRule>
  </conditionalFormatting>
  <conditionalFormatting sqref="F33">
    <cfRule type="expression" dxfId="1497" priority="221" stopIfTrue="1">
      <formula>NOT(MONTH(F33)=$A$43)</formula>
    </cfRule>
    <cfRule type="expression" dxfId="1496" priority="222" stopIfTrue="1">
      <formula>MATCH(F33,_xlnm.Print_Area,0)&gt;0</formula>
    </cfRule>
  </conditionalFormatting>
  <conditionalFormatting sqref="G33">
    <cfRule type="expression" dxfId="1495" priority="219" stopIfTrue="1">
      <formula>NOT(MONTH(G33)=$A$43)</formula>
    </cfRule>
    <cfRule type="expression" dxfId="1494" priority="220" stopIfTrue="1">
      <formula>MATCH(G33,_xlnm.Print_Area,0)&gt;0</formula>
    </cfRule>
  </conditionalFormatting>
  <conditionalFormatting sqref="H33">
    <cfRule type="expression" dxfId="1493" priority="217" stopIfTrue="1">
      <formula>NOT(MONTH(H33)=$A$43)</formula>
    </cfRule>
    <cfRule type="expression" dxfId="1492" priority="218" stopIfTrue="1">
      <formula>MATCH(H33,_xlnm.Print_Area,0)&gt;0</formula>
    </cfRule>
  </conditionalFormatting>
  <conditionalFormatting sqref="N33">
    <cfRule type="expression" dxfId="1491" priority="197" stopIfTrue="1">
      <formula>NOT(MONTH(N33)=$A$43)</formula>
    </cfRule>
    <cfRule type="expression" dxfId="1490" priority="198" stopIfTrue="1">
      <formula>MATCH(N33,_xlnm.Print_Area,0)&gt;0</formula>
    </cfRule>
  </conditionalFormatting>
  <conditionalFormatting sqref="L33">
    <cfRule type="expression" dxfId="1489" priority="199" stopIfTrue="1">
      <formula>NOT(MONTH(L33)=$A$43)</formula>
    </cfRule>
    <cfRule type="expression" dxfId="1488" priority="200" stopIfTrue="1">
      <formula>MATCH(L33,_xlnm.Print_Area,0)&gt;0</formula>
    </cfRule>
  </conditionalFormatting>
  <conditionalFormatting sqref="M33">
    <cfRule type="expression" dxfId="1487" priority="203" stopIfTrue="1">
      <formula>NOT(MONTH(M33)=$A$43)</formula>
    </cfRule>
    <cfRule type="expression" dxfId="1486" priority="204" stopIfTrue="1">
      <formula>MATCH(M33,_xlnm.Print_Area,0)&gt;0</formula>
    </cfRule>
  </conditionalFormatting>
  <conditionalFormatting sqref="K33">
    <cfRule type="expression" dxfId="1485" priority="201" stopIfTrue="1">
      <formula>NOT(MONTH(K33)=$A$43)</formula>
    </cfRule>
    <cfRule type="expression" dxfId="1484" priority="202" stopIfTrue="1">
      <formula>MATCH(K33,_xlnm.Print_Area,0)&gt;0</formula>
    </cfRule>
  </conditionalFormatting>
  <conditionalFormatting sqref="M31">
    <cfRule type="expression" dxfId="1483" priority="213" stopIfTrue="1">
      <formula>NOT(MONTH(M31)=$A$43)</formula>
    </cfRule>
    <cfRule type="expression" dxfId="1482" priority="214" stopIfTrue="1">
      <formula>MATCH(M31,_xlnm.Print_Area,0)&gt;0</formula>
    </cfRule>
  </conditionalFormatting>
  <conditionalFormatting sqref="J31">
    <cfRule type="expression" dxfId="1481" priority="215" stopIfTrue="1">
      <formula>NOT(MONTH(J31)=$A$43)</formula>
    </cfRule>
    <cfRule type="expression" dxfId="1480" priority="216" stopIfTrue="1">
      <formula>MATCH(J31,_xlnm.Print_Area,0)&gt;0</formula>
    </cfRule>
  </conditionalFormatting>
  <conditionalFormatting sqref="N31">
    <cfRule type="expression" dxfId="1479" priority="207" stopIfTrue="1">
      <formula>NOT(MONTH(N31)=$A$43)</formula>
    </cfRule>
    <cfRule type="expression" dxfId="1478" priority="208" stopIfTrue="1">
      <formula>MATCH(N31,_xlnm.Print_Area,0)&gt;0</formula>
    </cfRule>
  </conditionalFormatting>
  <conditionalFormatting sqref="L31">
    <cfRule type="expression" dxfId="1477" priority="209" stopIfTrue="1">
      <formula>NOT(MONTH(L31)=$A$43)</formula>
    </cfRule>
    <cfRule type="expression" dxfId="1476" priority="210" stopIfTrue="1">
      <formula>MATCH(L31,_xlnm.Print_Area,0)&gt;0</formula>
    </cfRule>
  </conditionalFormatting>
  <conditionalFormatting sqref="K31">
    <cfRule type="expression" dxfId="1475" priority="211" stopIfTrue="1">
      <formula>NOT(MONTH(K31)=$A$43)</formula>
    </cfRule>
    <cfRule type="expression" dxfId="1474" priority="212" stopIfTrue="1">
      <formula>MATCH(K31,_xlnm.Print_Area,0)&gt;0</formula>
    </cfRule>
  </conditionalFormatting>
  <conditionalFormatting sqref="J33">
    <cfRule type="expression" dxfId="1473" priority="205" stopIfTrue="1">
      <formula>NOT(MONTH(J33)=$A$43)</formula>
    </cfRule>
    <cfRule type="expression" dxfId="1472" priority="206" stopIfTrue="1">
      <formula>MATCH(J33,_xlnm.Print_Area,0)&gt;0</formula>
    </cfRule>
  </conditionalFormatting>
  <conditionalFormatting sqref="F46">
    <cfRule type="expression" dxfId="1471" priority="191" stopIfTrue="1">
      <formula>NOT(MONTH(F46)=$A$43)</formula>
    </cfRule>
    <cfRule type="expression" dxfId="1470" priority="192" stopIfTrue="1">
      <formula>MATCH(F46,_xlnm.Print_Area,0)&gt;0</formula>
    </cfRule>
  </conditionalFormatting>
  <conditionalFormatting sqref="G46">
    <cfRule type="expression" dxfId="1469" priority="189" stopIfTrue="1">
      <formula>NOT(MONTH(G46)=$A$43)</formula>
    </cfRule>
    <cfRule type="expression" dxfId="1468" priority="190" stopIfTrue="1">
      <formula>MATCH(G46,_xlnm.Print_Area,0)&gt;0</formula>
    </cfRule>
  </conditionalFormatting>
  <conditionalFormatting sqref="D47">
    <cfRule type="expression" dxfId="1467" priority="195" stopIfTrue="1">
      <formula>NOT(MONTH(D47)=$A$43)</formula>
    </cfRule>
    <cfRule type="expression" dxfId="1466" priority="196" stopIfTrue="1">
      <formula>MATCH(D47,_xlnm.Print_Area,0)&gt;0</formula>
    </cfRule>
  </conditionalFormatting>
  <conditionalFormatting sqref="H46">
    <cfRule type="expression" dxfId="1465" priority="187" stopIfTrue="1">
      <formula>NOT(MONTH(H46)=$A$43)</formula>
    </cfRule>
    <cfRule type="expression" dxfId="1464" priority="188" stopIfTrue="1">
      <formula>MATCH(H46,_xlnm.Print_Area,0)&gt;0</formula>
    </cfRule>
  </conditionalFormatting>
  <conditionalFormatting sqref="E47">
    <cfRule type="expression" dxfId="1463" priority="193" stopIfTrue="1">
      <formula>NOT(MONTH(E47)=$A$43)</formula>
    </cfRule>
    <cfRule type="expression" dxfId="1462" priority="194" stopIfTrue="1">
      <formula>MATCH(E47,_xlnm.Print_Area,0)&gt;0</formula>
    </cfRule>
  </conditionalFormatting>
  <conditionalFormatting sqref="J46">
    <cfRule type="expression" dxfId="1461" priority="185" stopIfTrue="1">
      <formula>NOT(MONTH(J46)=$A$43)</formula>
    </cfRule>
    <cfRule type="expression" dxfId="1460" priority="186" stopIfTrue="1">
      <formula>MATCH(J46,_xlnm.Print_Area,0)&gt;0</formula>
    </cfRule>
  </conditionalFormatting>
  <conditionalFormatting sqref="M46">
    <cfRule type="expression" dxfId="1459" priority="183" stopIfTrue="1">
      <formula>NOT(MONTH(M46)=$A$43)</formula>
    </cfRule>
    <cfRule type="expression" dxfId="1458" priority="184" stopIfTrue="1">
      <formula>MATCH(M46,_xlnm.Print_Area,0)&gt;0</formula>
    </cfRule>
  </conditionalFormatting>
  <conditionalFormatting sqref="K46">
    <cfRule type="expression" dxfId="1457" priority="181" stopIfTrue="1">
      <formula>NOT(MONTH(K46)=$A$43)</formula>
    </cfRule>
    <cfRule type="expression" dxfId="1456" priority="182" stopIfTrue="1">
      <formula>MATCH(K46,_xlnm.Print_Area,0)&gt;0</formula>
    </cfRule>
  </conditionalFormatting>
  <conditionalFormatting sqref="N46">
    <cfRule type="expression" dxfId="1455" priority="177" stopIfTrue="1">
      <formula>NOT(MONTH(N46)=$A$43)</formula>
    </cfRule>
    <cfRule type="expression" dxfId="1454" priority="178" stopIfTrue="1">
      <formula>MATCH(N46,_xlnm.Print_Area,0)&gt;0</formula>
    </cfRule>
  </conditionalFormatting>
  <conditionalFormatting sqref="L46">
    <cfRule type="expression" dxfId="1453" priority="179" stopIfTrue="1">
      <formula>NOT(MONTH(L46)=$A$43)</formula>
    </cfRule>
    <cfRule type="expression" dxfId="1452" priority="180" stopIfTrue="1">
      <formula>MATCH(L46,_xlnm.Print_Area,0)&gt;0</formula>
    </cfRule>
  </conditionalFormatting>
  <conditionalFormatting sqref="D43">
    <cfRule type="expression" dxfId="1451" priority="175" stopIfTrue="1">
      <formula>NOT(MONTH(D43)=$A$43)</formula>
    </cfRule>
    <cfRule type="expression" dxfId="1450" priority="176" stopIfTrue="1">
      <formula>MATCH(D43,_xlnm.Print_Area,0)&gt;0</formula>
    </cfRule>
  </conditionalFormatting>
  <conditionalFormatting sqref="E43">
    <cfRule type="expression" dxfId="1449" priority="173" stopIfTrue="1">
      <formula>NOT(MONTH(E43)=$A$43)</formula>
    </cfRule>
    <cfRule type="expression" dxfId="1448" priority="174" stopIfTrue="1">
      <formula>MATCH(E43,_xlnm.Print_Area,0)&gt;0</formula>
    </cfRule>
  </conditionalFormatting>
  <conditionalFormatting sqref="D45">
    <cfRule type="expression" dxfId="1447" priority="171" stopIfTrue="1">
      <formula>NOT(MONTH(D45)=$A$43)</formula>
    </cfRule>
    <cfRule type="expression" dxfId="1446" priority="172" stopIfTrue="1">
      <formula>MATCH(D45,_xlnm.Print_Area,0)&gt;0</formula>
    </cfRule>
  </conditionalFormatting>
  <conditionalFormatting sqref="E45">
    <cfRule type="expression" dxfId="1445" priority="169" stopIfTrue="1">
      <formula>NOT(MONTH(E45)=$A$43)</formula>
    </cfRule>
    <cfRule type="expression" dxfId="1444" priority="170" stopIfTrue="1">
      <formula>MATCH(E45,_xlnm.Print_Area,0)&gt;0</formula>
    </cfRule>
  </conditionalFormatting>
  <conditionalFormatting sqref="E61">
    <cfRule type="expression" dxfId="1443" priority="165" stopIfTrue="1">
      <formula>NOT(MONTH(E61)=$A$43)</formula>
    </cfRule>
    <cfRule type="expression" dxfId="1442" priority="166" stopIfTrue="1">
      <formula>MATCH(E61,_xlnm.Print_Area,0)&gt;0</formula>
    </cfRule>
  </conditionalFormatting>
  <conditionalFormatting sqref="D61">
    <cfRule type="expression" dxfId="1441" priority="167" stopIfTrue="1">
      <formula>NOT(MONTH(D61)=$A$43)</formula>
    </cfRule>
    <cfRule type="expression" dxfId="1440" priority="168" stopIfTrue="1">
      <formula>MATCH(D61,_xlnm.Print_Area,0)&gt;0</formula>
    </cfRule>
  </conditionalFormatting>
  <conditionalFormatting sqref="G60">
    <cfRule type="expression" dxfId="1439" priority="161" stopIfTrue="1">
      <formula>NOT(MONTH(G60)=$A$43)</formula>
    </cfRule>
    <cfRule type="expression" dxfId="1438" priority="162" stopIfTrue="1">
      <formula>MATCH(G60,_xlnm.Print_Area,0)&gt;0</formula>
    </cfRule>
  </conditionalFormatting>
  <conditionalFormatting sqref="F60">
    <cfRule type="expression" dxfId="1437" priority="163" stopIfTrue="1">
      <formula>NOT(MONTH(F60)=$A$43)</formula>
    </cfRule>
    <cfRule type="expression" dxfId="1436" priority="164" stopIfTrue="1">
      <formula>MATCH(F60,_xlnm.Print_Area,0)&gt;0</formula>
    </cfRule>
  </conditionalFormatting>
  <conditionalFormatting sqref="H60">
    <cfRule type="expression" dxfId="1435" priority="159" stopIfTrue="1">
      <formula>NOT(MONTH(H60)=$A$43)</formula>
    </cfRule>
    <cfRule type="expression" dxfId="1434" priority="160" stopIfTrue="1">
      <formula>MATCH(H60,_xlnm.Print_Area,0)&gt;0</formula>
    </cfRule>
  </conditionalFormatting>
  <conditionalFormatting sqref="J60">
    <cfRule type="expression" dxfId="1433" priority="157" stopIfTrue="1">
      <formula>NOT(MONTH(J60)=$A$43)</formula>
    </cfRule>
    <cfRule type="expression" dxfId="1432" priority="158" stopIfTrue="1">
      <formula>MATCH(J60,_xlnm.Print_Area,0)&gt;0</formula>
    </cfRule>
  </conditionalFormatting>
  <conditionalFormatting sqref="K60">
    <cfRule type="expression" dxfId="1431" priority="155" stopIfTrue="1">
      <formula>NOT(MONTH(K60)=$A$43)</formula>
    </cfRule>
    <cfRule type="expression" dxfId="1430" priority="156" stopIfTrue="1">
      <formula>MATCH(K60,_xlnm.Print_Area,0)&gt;0</formula>
    </cfRule>
  </conditionalFormatting>
  <conditionalFormatting sqref="L60:M60">
    <cfRule type="expression" dxfId="1429" priority="151" stopIfTrue="1">
      <formula>NOT(MONTH(L60)=$A$43)</formula>
    </cfRule>
    <cfRule type="expression" dxfId="1428" priority="152" stopIfTrue="1">
      <formula>MATCH(L60,_xlnm.Print_Area,0)&gt;0</formula>
    </cfRule>
  </conditionalFormatting>
  <conditionalFormatting sqref="N60">
    <cfRule type="expression" dxfId="1427" priority="149" stopIfTrue="1">
      <formula>NOT(MONTH(N60)=$A$43)</formula>
    </cfRule>
    <cfRule type="expression" dxfId="1426" priority="150" stopIfTrue="1">
      <formula>MATCH(N60,_xlnm.Print_Area,0)&gt;0</formula>
    </cfRule>
  </conditionalFormatting>
  <conditionalFormatting sqref="E71">
    <cfRule type="expression" dxfId="1425" priority="145" stopIfTrue="1">
      <formula>NOT(MONTH(E71)=$A$43)</formula>
    </cfRule>
    <cfRule type="expression" dxfId="1424" priority="146" stopIfTrue="1">
      <formula>MATCH(E71,_xlnm.Print_Area,0)&gt;0</formula>
    </cfRule>
  </conditionalFormatting>
  <conditionalFormatting sqref="D71">
    <cfRule type="expression" dxfId="1423" priority="147" stopIfTrue="1">
      <formula>NOT(MONTH(D71)=$A$43)</formula>
    </cfRule>
    <cfRule type="expression" dxfId="1422" priority="148" stopIfTrue="1">
      <formula>MATCH(D71,_xlnm.Print_Area,0)&gt;0</formula>
    </cfRule>
  </conditionalFormatting>
  <conditionalFormatting sqref="K58">
    <cfRule type="expression" dxfId="1421" priority="139" stopIfTrue="1">
      <formula>NOT(MONTH(K58)=$A$43)</formula>
    </cfRule>
    <cfRule type="expression" dxfId="1420" priority="140" stopIfTrue="1">
      <formula>MATCH(K58,_xlnm.Print_Area,0)&gt;0</formula>
    </cfRule>
  </conditionalFormatting>
  <conditionalFormatting sqref="J58">
    <cfRule type="expression" dxfId="1419" priority="143" stopIfTrue="1">
      <formula>NOT(MONTH(J58)=$A$43)</formula>
    </cfRule>
    <cfRule type="expression" dxfId="1418" priority="144" stopIfTrue="1">
      <formula>MATCH(J58,_xlnm.Print_Area,0)&gt;0</formula>
    </cfRule>
  </conditionalFormatting>
  <conditionalFormatting sqref="N58">
    <cfRule type="expression" dxfId="1417" priority="135" stopIfTrue="1">
      <formula>NOT(MONTH(N58)=$A$43)</formula>
    </cfRule>
    <cfRule type="expression" dxfId="1416" priority="136" stopIfTrue="1">
      <formula>MATCH(N58,_xlnm.Print_Area,0)&gt;0</formula>
    </cfRule>
  </conditionalFormatting>
  <conditionalFormatting sqref="E59">
    <cfRule type="expression" dxfId="1415" priority="131" stopIfTrue="1">
      <formula>NOT(MONTH(E59)=$A$43)</formula>
    </cfRule>
    <cfRule type="expression" dxfId="1414" priority="132" stopIfTrue="1">
      <formula>MATCH(E59,_xlnm.Print_Area,0)&gt;0</formula>
    </cfRule>
  </conditionalFormatting>
  <conditionalFormatting sqref="D59">
    <cfRule type="expression" dxfId="1413" priority="133" stopIfTrue="1">
      <formula>NOT(MONTH(D59)=$A$43)</formula>
    </cfRule>
    <cfRule type="expression" dxfId="1412" priority="134" stopIfTrue="1">
      <formula>MATCH(D59,_xlnm.Print_Area,0)&gt;0</formula>
    </cfRule>
  </conditionalFormatting>
  <conditionalFormatting sqref="F74">
    <cfRule type="expression" dxfId="1411" priority="129" stopIfTrue="1">
      <formula>NOT(MONTH(F74)=$A$43)</formula>
    </cfRule>
    <cfRule type="expression" dxfId="1410" priority="130" stopIfTrue="1">
      <formula>MATCH(F74,_xlnm.Print_Area,0)&gt;0</formula>
    </cfRule>
  </conditionalFormatting>
  <conditionalFormatting sqref="H74">
    <cfRule type="expression" dxfId="1409" priority="125" stopIfTrue="1">
      <formula>NOT(MONTH(H74)=$A$43)</formula>
    </cfRule>
    <cfRule type="expression" dxfId="1408" priority="126" stopIfTrue="1">
      <formula>MATCH(H74,_xlnm.Print_Area,0)&gt;0</formula>
    </cfRule>
  </conditionalFormatting>
  <conditionalFormatting sqref="G74">
    <cfRule type="expression" dxfId="1407" priority="127" stopIfTrue="1">
      <formula>NOT(MONTH(G74)=$A$43)</formula>
    </cfRule>
    <cfRule type="expression" dxfId="1406" priority="128" stopIfTrue="1">
      <formula>MATCH(G74,_xlnm.Print_Area,0)&gt;0</formula>
    </cfRule>
  </conditionalFormatting>
  <conditionalFormatting sqref="J74">
    <cfRule type="expression" dxfId="1405" priority="123" stopIfTrue="1">
      <formula>NOT(MONTH(J74)=$A$43)</formula>
    </cfRule>
    <cfRule type="expression" dxfId="1404" priority="124" stopIfTrue="1">
      <formula>MATCH(J74,_xlnm.Print_Area,0)&gt;0</formula>
    </cfRule>
  </conditionalFormatting>
  <conditionalFormatting sqref="M74">
    <cfRule type="expression" dxfId="1403" priority="117" stopIfTrue="1">
      <formula>NOT(MONTH(M74)=$A$43)</formula>
    </cfRule>
    <cfRule type="expression" dxfId="1402" priority="118" stopIfTrue="1">
      <formula>MATCH(M74,_xlnm.Print_Area,0)&gt;0</formula>
    </cfRule>
  </conditionalFormatting>
  <conditionalFormatting sqref="K74">
    <cfRule type="expression" dxfId="1401" priority="121" stopIfTrue="1">
      <formula>NOT(MONTH(K74)=$A$43)</formula>
    </cfRule>
    <cfRule type="expression" dxfId="1400" priority="122" stopIfTrue="1">
      <formula>MATCH(K74,_xlnm.Print_Area,0)&gt;0</formula>
    </cfRule>
  </conditionalFormatting>
  <conditionalFormatting sqref="N44">
    <cfRule type="expression" dxfId="1399" priority="27" stopIfTrue="1">
      <formula>NOT(MONTH(N44)=$A$43)</formula>
    </cfRule>
    <cfRule type="expression" dxfId="1398" priority="28" stopIfTrue="1">
      <formula>MATCH(N44,_xlnm.Print_Area,0)&gt;0</formula>
    </cfRule>
  </conditionalFormatting>
  <conditionalFormatting sqref="L44">
    <cfRule type="expression" dxfId="1397" priority="29" stopIfTrue="1">
      <formula>NOT(MONTH(L44)=$A$43)</formula>
    </cfRule>
    <cfRule type="expression" dxfId="1396" priority="30" stopIfTrue="1">
      <formula>MATCH(L44,_xlnm.Print_Area,0)&gt;0</formula>
    </cfRule>
  </conditionalFormatting>
  <conditionalFormatting sqref="J59">
    <cfRule type="expression" dxfId="1395" priority="103" stopIfTrue="1">
      <formula>NOT(MONTH(J59)=$A$43)</formula>
    </cfRule>
    <cfRule type="expression" dxfId="1394" priority="104" stopIfTrue="1">
      <formula>MATCH(J59,_xlnm.Print_Area,0)&gt;0</formula>
    </cfRule>
  </conditionalFormatting>
  <conditionalFormatting sqref="K59">
    <cfRule type="expression" dxfId="1393" priority="101" stopIfTrue="1">
      <formula>NOT(MONTH(K59)=$A$43)</formula>
    </cfRule>
    <cfRule type="expression" dxfId="1392" priority="102" stopIfTrue="1">
      <formula>MATCH(K59,_xlnm.Print_Area,0)&gt;0</formula>
    </cfRule>
  </conditionalFormatting>
  <conditionalFormatting sqref="L59">
    <cfRule type="expression" dxfId="1391" priority="91" stopIfTrue="1">
      <formula>NOT(MONTH(L59)=$A$43)</formula>
    </cfRule>
    <cfRule type="expression" dxfId="1390" priority="92" stopIfTrue="1">
      <formula>MATCH(L59,_xlnm.Print_Area,0)&gt;0</formula>
    </cfRule>
  </conditionalFormatting>
  <conditionalFormatting sqref="M72">
    <cfRule type="expression" dxfId="1389" priority="87" stopIfTrue="1">
      <formula>NOT(MONTH(M72)=$A$43)</formula>
    </cfRule>
    <cfRule type="expression" dxfId="1388" priority="88" stopIfTrue="1">
      <formula>MATCH(M72,_xlnm.Print_Area,0)&gt;0</formula>
    </cfRule>
  </conditionalFormatting>
  <conditionalFormatting sqref="L72">
    <cfRule type="expression" dxfId="1387" priority="89" stopIfTrue="1">
      <formula>NOT(MONTH(L72)=$A$43)</formula>
    </cfRule>
    <cfRule type="expression" dxfId="1386" priority="90" stopIfTrue="1">
      <formula>MATCH(L72,_xlnm.Print_Area,0)&gt;0</formula>
    </cfRule>
  </conditionalFormatting>
  <conditionalFormatting sqref="K44">
    <cfRule type="expression" dxfId="1385" priority="31" stopIfTrue="1">
      <formula>NOT(MONTH(K44)=$A$43)</formula>
    </cfRule>
    <cfRule type="expression" dxfId="1384" priority="32" stopIfTrue="1">
      <formula>MATCH(K44,_xlnm.Print_Area,0)&gt;0</formula>
    </cfRule>
  </conditionalFormatting>
  <conditionalFormatting sqref="D73">
    <cfRule type="expression" dxfId="1383" priority="21" stopIfTrue="1">
      <formula>NOT(MONTH(D73)=$A$43)</formula>
    </cfRule>
    <cfRule type="expression" dxfId="1382" priority="22" stopIfTrue="1">
      <formula>MATCH(D73,_xlnm.Print_Area,0)&gt;0</formula>
    </cfRule>
  </conditionalFormatting>
  <conditionalFormatting sqref="E73">
    <cfRule type="expression" dxfId="1381" priority="19" stopIfTrue="1">
      <formula>NOT(MONTH(E73)=$A$43)</formula>
    </cfRule>
    <cfRule type="expression" dxfId="1380" priority="20" stopIfTrue="1">
      <formula>MATCH(E73,_xlnm.Print_Area,0)&gt;0</formula>
    </cfRule>
  </conditionalFormatting>
  <conditionalFormatting sqref="L74">
    <cfRule type="expression" dxfId="1379" priority="13" stopIfTrue="1">
      <formula>NOT(MONTH(L74)=$A$43)</formula>
    </cfRule>
    <cfRule type="expression" dxfId="1378" priority="14" stopIfTrue="1">
      <formula>MATCH(L74,_xlnm.Print_Area,0)&gt;0</formula>
    </cfRule>
  </conditionalFormatting>
  <conditionalFormatting sqref="F61">
    <cfRule type="expression" dxfId="1377" priority="11" stopIfTrue="1">
      <formula>NOT(MONTH(F61)=$A$43)</formula>
    </cfRule>
    <cfRule type="expression" dxfId="1376" priority="12" stopIfTrue="1">
      <formula>MATCH(F61,_xlnm.Print_Area,0)&gt;0</formula>
    </cfRule>
  </conditionalFormatting>
  <conditionalFormatting sqref="F47">
    <cfRule type="expression" dxfId="1375" priority="9" stopIfTrue="1">
      <formula>NOT(MONTH(F47)=$A$43)</formula>
    </cfRule>
    <cfRule type="expression" dxfId="1374" priority="10" stopIfTrue="1">
      <formula>MATCH(F47,_xlnm.Print_Area,0)&gt;0</formula>
    </cfRule>
  </conditionalFormatting>
  <conditionalFormatting sqref="L58:M58">
    <cfRule type="expression" dxfId="1373" priority="7" stopIfTrue="1">
      <formula>NOT(MONTH(L58)=$A$43)</formula>
    </cfRule>
    <cfRule type="expression" dxfId="1372" priority="8" stopIfTrue="1">
      <formula>MATCH(L58,_xlnm.Print_Area,0)&gt;0</formula>
    </cfRule>
  </conditionalFormatting>
  <conditionalFormatting sqref="J71">
    <cfRule type="expression" dxfId="1371" priority="5" stopIfTrue="1">
      <formula>NOT(MONTH(J71)=$A$43)</formula>
    </cfRule>
    <cfRule type="expression" dxfId="1370" priority="6" stopIfTrue="1">
      <formula>MATCH(J71,_xlnm.Print_Area,0)&gt;0</formula>
    </cfRule>
  </conditionalFormatting>
  <conditionalFormatting sqref="K71">
    <cfRule type="expression" dxfId="1369" priority="3" stopIfTrue="1">
      <formula>NOT(MONTH(K71)=$A$43)</formula>
    </cfRule>
    <cfRule type="expression" dxfId="1368" priority="4" stopIfTrue="1">
      <formula>MATCH(K71,_xlnm.Print_Area,0)&gt;0</formula>
    </cfRule>
  </conditionalFormatting>
  <conditionalFormatting sqref="I71">
    <cfRule type="expression" dxfId="1367" priority="1" stopIfTrue="1">
      <formula>NOT(MONTH(I71)=$A$43)</formula>
    </cfRule>
    <cfRule type="expression" dxfId="1366" priority="2" stopIfTrue="1">
      <formula>MATCH(I71,_xlnm.Print_Area,0)&gt;0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4C01F-801E-477D-8983-FB930AA5599D}">
  <sheetPr>
    <tabColor rgb="FF92D050"/>
  </sheetPr>
  <dimension ref="B1:R871"/>
  <sheetViews>
    <sheetView topLeftCell="A2" workbookViewId="0">
      <selection activeCell="N5" sqref="N5:N6"/>
    </sheetView>
  </sheetViews>
  <sheetFormatPr defaultColWidth="8.85546875" defaultRowHeight="12.75" x14ac:dyDescent="0.2"/>
  <cols>
    <col min="1" max="1" width="5.85546875" customWidth="1"/>
    <col min="2" max="10" width="13.85546875" style="7" customWidth="1"/>
    <col min="11" max="12" width="13.85546875" style="6" customWidth="1"/>
    <col min="13" max="13" width="13.85546875" style="7" customWidth="1"/>
    <col min="14" max="14" width="21.5703125" style="19" bestFit="1" customWidth="1"/>
    <col min="15" max="15" width="13.85546875" customWidth="1"/>
  </cols>
  <sheetData>
    <row r="1" spans="2:18" ht="18.75" x14ac:dyDescent="0.2">
      <c r="B1" s="204" t="s">
        <v>69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6"/>
    </row>
    <row r="2" spans="2:18" ht="20.25" x14ac:dyDescent="0.2">
      <c r="B2" s="207" t="s">
        <v>1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9"/>
    </row>
    <row r="3" spans="2:18" ht="19.5" customHeight="1" thickBot="1" x14ac:dyDescent="0.25">
      <c r="B3" s="210" t="s">
        <v>145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2"/>
    </row>
    <row r="4" spans="2:18" ht="36" customHeight="1" x14ac:dyDescent="0.2">
      <c r="B4" s="213" t="s">
        <v>96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5"/>
    </row>
    <row r="5" spans="2:18" ht="36" customHeight="1" x14ac:dyDescent="0.2">
      <c r="B5" s="315" t="s">
        <v>2</v>
      </c>
      <c r="C5" s="281"/>
      <c r="D5" s="61"/>
      <c r="E5" s="319" t="s">
        <v>71</v>
      </c>
      <c r="F5" s="319"/>
      <c r="G5" s="319"/>
      <c r="H5" s="320" t="s">
        <v>72</v>
      </c>
      <c r="I5" s="320"/>
      <c r="J5" s="28" t="s">
        <v>73</v>
      </c>
      <c r="K5" s="321" t="s">
        <v>195</v>
      </c>
      <c r="L5" s="322"/>
      <c r="M5" s="281" t="s">
        <v>74</v>
      </c>
      <c r="N5" s="323" t="s">
        <v>267</v>
      </c>
    </row>
    <row r="6" spans="2:18" ht="90" customHeight="1" x14ac:dyDescent="0.2">
      <c r="B6" s="315" t="s">
        <v>7</v>
      </c>
      <c r="C6" s="281"/>
      <c r="D6" s="61"/>
      <c r="E6" s="61" t="s">
        <v>97</v>
      </c>
      <c r="F6" s="61" t="s">
        <v>98</v>
      </c>
      <c r="G6" s="61" t="s">
        <v>99</v>
      </c>
      <c r="H6" s="61" t="s">
        <v>100</v>
      </c>
      <c r="I6" s="61" t="s">
        <v>78</v>
      </c>
      <c r="J6" s="31" t="s">
        <v>101</v>
      </c>
      <c r="K6" s="61" t="s">
        <v>102</v>
      </c>
      <c r="L6" s="61" t="s">
        <v>103</v>
      </c>
      <c r="M6" s="281"/>
      <c r="N6" s="323"/>
    </row>
    <row r="7" spans="2:18" ht="53.1" customHeight="1" x14ac:dyDescent="0.2">
      <c r="B7" s="316" t="s">
        <v>265</v>
      </c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8"/>
      <c r="Q7" s="73" t="s">
        <v>156</v>
      </c>
      <c r="R7" s="73" t="s">
        <v>155</v>
      </c>
    </row>
    <row r="8" spans="2:18" ht="15.95" customHeight="1" x14ac:dyDescent="0.2">
      <c r="B8" s="202" t="s">
        <v>11</v>
      </c>
      <c r="C8" s="203"/>
      <c r="D8" s="99" t="s">
        <v>55</v>
      </c>
      <c r="E8" s="99" t="s">
        <v>12</v>
      </c>
      <c r="F8" s="99" t="s">
        <v>13</v>
      </c>
      <c r="G8" s="99" t="s">
        <v>14</v>
      </c>
      <c r="H8" s="99" t="s">
        <v>36</v>
      </c>
      <c r="I8" s="99" t="s">
        <v>38</v>
      </c>
      <c r="J8" s="96" t="s">
        <v>15</v>
      </c>
      <c r="K8" s="96" t="s">
        <v>16</v>
      </c>
      <c r="L8" s="96" t="s">
        <v>17</v>
      </c>
      <c r="M8" s="96" t="s">
        <v>18</v>
      </c>
      <c r="N8" s="47" t="s">
        <v>82</v>
      </c>
      <c r="P8" s="150" t="s">
        <v>157</v>
      </c>
      <c r="Q8" s="64">
        <f>COUNTIF(B8:N105, "Mal. App. cardiovascolare")</f>
        <v>28</v>
      </c>
      <c r="R8" s="64">
        <v>28</v>
      </c>
    </row>
    <row r="9" spans="2:18" ht="16.5" x14ac:dyDescent="0.2">
      <c r="B9" s="23" t="s">
        <v>19</v>
      </c>
      <c r="C9" s="10">
        <v>44991</v>
      </c>
      <c r="D9" s="42" t="s">
        <v>84</v>
      </c>
      <c r="E9" s="42" t="s">
        <v>84</v>
      </c>
      <c r="F9" s="39" t="s">
        <v>83</v>
      </c>
      <c r="G9" s="39" t="s">
        <v>83</v>
      </c>
      <c r="H9" s="39" t="s">
        <v>83</v>
      </c>
      <c r="J9" s="32" t="s">
        <v>85</v>
      </c>
      <c r="K9" s="32" t="s">
        <v>85</v>
      </c>
      <c r="L9" s="32" t="s">
        <v>85</v>
      </c>
      <c r="M9" s="69"/>
      <c r="N9" s="70"/>
      <c r="P9" s="60" t="s">
        <v>161</v>
      </c>
      <c r="Q9" s="85">
        <f>COUNTIF(B8:N105, "Chirurgia cardiaca")</f>
        <v>7</v>
      </c>
      <c r="R9" s="64">
        <v>7</v>
      </c>
    </row>
    <row r="10" spans="2:18" x14ac:dyDescent="0.2">
      <c r="B10" s="23" t="s">
        <v>23</v>
      </c>
      <c r="C10" s="10">
        <v>44992</v>
      </c>
      <c r="J10" s="40" t="s">
        <v>180</v>
      </c>
      <c r="K10" s="40" t="s">
        <v>180</v>
      </c>
      <c r="L10" s="40" t="s">
        <v>180</v>
      </c>
      <c r="M10" s="41" t="s">
        <v>181</v>
      </c>
      <c r="N10" s="43" t="s">
        <v>181</v>
      </c>
      <c r="P10" s="60" t="s">
        <v>159</v>
      </c>
      <c r="Q10" s="64">
        <f>COUNTIF(B8:N105, "Chirurgia vascolare")</f>
        <v>14</v>
      </c>
      <c r="R10" s="64">
        <v>14</v>
      </c>
    </row>
    <row r="11" spans="2:18" ht="16.5" x14ac:dyDescent="0.2">
      <c r="B11" s="23" t="s">
        <v>24</v>
      </c>
      <c r="C11" s="10">
        <v>44993</v>
      </c>
      <c r="D11" s="42" t="s">
        <v>84</v>
      </c>
      <c r="E11" s="42" t="s">
        <v>84</v>
      </c>
      <c r="F11" s="39" t="s">
        <v>83</v>
      </c>
      <c r="G11" s="39" t="s">
        <v>83</v>
      </c>
      <c r="H11" s="39" t="s">
        <v>83</v>
      </c>
      <c r="J11" s="32" t="s">
        <v>85</v>
      </c>
      <c r="K11" s="32" t="s">
        <v>85</v>
      </c>
      <c r="L11" s="32" t="s">
        <v>85</v>
      </c>
      <c r="N11" s="25"/>
      <c r="P11" s="60" t="s">
        <v>160</v>
      </c>
      <c r="Q11" s="64">
        <f>COUNTIF(B8:N105, "Mal. App. Respiratorio")</f>
        <v>28</v>
      </c>
      <c r="R11" s="64">
        <v>28</v>
      </c>
    </row>
    <row r="12" spans="2:18" x14ac:dyDescent="0.2">
      <c r="B12" s="23" t="s">
        <v>26</v>
      </c>
      <c r="C12" s="10">
        <v>44994</v>
      </c>
      <c r="J12" s="40" t="s">
        <v>180</v>
      </c>
      <c r="K12" s="40" t="s">
        <v>180</v>
      </c>
      <c r="L12" s="40" t="s">
        <v>180</v>
      </c>
      <c r="M12" s="41" t="s">
        <v>181</v>
      </c>
      <c r="N12" s="43" t="s">
        <v>181</v>
      </c>
      <c r="P12" s="60" t="s">
        <v>158</v>
      </c>
      <c r="Q12" s="64">
        <f>COUNTIF(B8:N105, "Chirurgia toracica")</f>
        <v>14</v>
      </c>
      <c r="R12" s="64">
        <v>14</v>
      </c>
    </row>
    <row r="13" spans="2:18" ht="16.5" x14ac:dyDescent="0.2">
      <c r="B13" s="23" t="s">
        <v>27</v>
      </c>
      <c r="C13" s="10">
        <v>44995</v>
      </c>
      <c r="D13" s="42" t="s">
        <v>84</v>
      </c>
      <c r="E13" s="42" t="s">
        <v>84</v>
      </c>
      <c r="F13" s="39" t="s">
        <v>83</v>
      </c>
      <c r="G13" s="39" t="s">
        <v>83</v>
      </c>
      <c r="H13" s="39" t="s">
        <v>83</v>
      </c>
      <c r="J13" s="32" t="s">
        <v>85</v>
      </c>
      <c r="K13" s="32" t="s">
        <v>85</v>
      </c>
      <c r="L13" s="32" t="s">
        <v>85</v>
      </c>
      <c r="N13" s="25"/>
      <c r="P13" s="60" t="s">
        <v>162</v>
      </c>
      <c r="Q13" s="64">
        <f>COUNTIF(B8:N105, "Farmacologia")</f>
        <v>21</v>
      </c>
      <c r="R13" s="64">
        <v>21</v>
      </c>
    </row>
    <row r="14" spans="2:18" x14ac:dyDescent="0.2">
      <c r="B14" s="67" t="s">
        <v>28</v>
      </c>
      <c r="C14" s="68">
        <v>44996</v>
      </c>
      <c r="D14" s="232"/>
      <c r="E14" s="233"/>
      <c r="F14" s="233"/>
      <c r="G14" s="233"/>
      <c r="H14" s="233"/>
      <c r="I14" s="233"/>
      <c r="J14" s="233"/>
      <c r="K14" s="233"/>
      <c r="L14" s="233"/>
      <c r="M14" s="233"/>
      <c r="N14" s="234"/>
      <c r="P14" s="60" t="s">
        <v>163</v>
      </c>
      <c r="Q14" s="64">
        <f>COUNTIF(B8:N105, "Semeiotica Medica")</f>
        <v>28</v>
      </c>
      <c r="R14" s="64">
        <v>28</v>
      </c>
    </row>
    <row r="15" spans="2:18" x14ac:dyDescent="0.2">
      <c r="B15" s="67" t="s">
        <v>29</v>
      </c>
      <c r="C15" s="68">
        <v>44997</v>
      </c>
      <c r="D15" s="232"/>
      <c r="E15" s="233"/>
      <c r="F15" s="233"/>
      <c r="G15" s="233"/>
      <c r="H15" s="233"/>
      <c r="I15" s="233"/>
      <c r="J15" s="233"/>
      <c r="K15" s="233"/>
      <c r="L15" s="233"/>
      <c r="M15" s="233"/>
      <c r="N15" s="234"/>
      <c r="P15" s="60" t="s">
        <v>164</v>
      </c>
      <c r="Q15" s="64">
        <f>COUNTIF(B8:N105, "Semeiotica chirurgica")</f>
        <v>28</v>
      </c>
      <c r="R15" s="64">
        <v>28</v>
      </c>
    </row>
    <row r="16" spans="2:18" ht="12.75" customHeight="1" x14ac:dyDescent="0.2">
      <c r="B16" s="23" t="s">
        <v>19</v>
      </c>
      <c r="C16" s="10">
        <v>44998</v>
      </c>
      <c r="D16" s="200" t="s">
        <v>43</v>
      </c>
      <c r="E16" s="200"/>
      <c r="F16" s="200"/>
      <c r="G16" s="200"/>
      <c r="H16" s="200"/>
      <c r="I16" s="200"/>
      <c r="J16" s="200"/>
      <c r="K16" s="200"/>
      <c r="L16" s="200"/>
      <c r="M16" s="200"/>
      <c r="N16" s="201"/>
      <c r="P16" s="60"/>
      <c r="Q16" s="64"/>
      <c r="R16" s="64"/>
    </row>
    <row r="17" spans="2:18" x14ac:dyDescent="0.2">
      <c r="B17" s="23" t="s">
        <v>23</v>
      </c>
      <c r="C17" s="10">
        <v>44999</v>
      </c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1"/>
      <c r="P17" s="60"/>
      <c r="Q17" s="64"/>
      <c r="R17" s="64"/>
    </row>
    <row r="18" spans="2:18" x14ac:dyDescent="0.2">
      <c r="B18" s="23" t="s">
        <v>24</v>
      </c>
      <c r="C18" s="10">
        <v>45000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1"/>
      <c r="P18" s="60"/>
      <c r="Q18" s="64"/>
      <c r="R18" s="64"/>
    </row>
    <row r="19" spans="2:18" x14ac:dyDescent="0.2">
      <c r="B19" s="23" t="s">
        <v>26</v>
      </c>
      <c r="C19" s="10">
        <v>45001</v>
      </c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1"/>
      <c r="P19" s="60"/>
      <c r="Q19" s="64"/>
      <c r="R19" s="64"/>
    </row>
    <row r="20" spans="2:18" x14ac:dyDescent="0.2">
      <c r="B20" s="23" t="s">
        <v>27</v>
      </c>
      <c r="C20" s="10">
        <v>45002</v>
      </c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1"/>
      <c r="P20" s="60"/>
      <c r="Q20" s="64"/>
      <c r="R20" s="64"/>
    </row>
    <row r="21" spans="2:18" x14ac:dyDescent="0.2">
      <c r="B21" s="67" t="s">
        <v>28</v>
      </c>
      <c r="C21" s="68">
        <v>45003</v>
      </c>
      <c r="D21" s="232"/>
      <c r="E21" s="233"/>
      <c r="F21" s="233"/>
      <c r="G21" s="233"/>
      <c r="H21" s="233"/>
      <c r="I21" s="233"/>
      <c r="J21" s="233"/>
      <c r="K21" s="233"/>
      <c r="L21" s="233"/>
      <c r="M21" s="233"/>
      <c r="N21" s="234"/>
      <c r="P21" s="60"/>
      <c r="Q21" s="64"/>
      <c r="R21" s="64"/>
    </row>
    <row r="22" spans="2:18" x14ac:dyDescent="0.2">
      <c r="B22" s="67" t="s">
        <v>29</v>
      </c>
      <c r="C22" s="68">
        <v>45004</v>
      </c>
      <c r="D22" s="232"/>
      <c r="E22" s="233"/>
      <c r="F22" s="233"/>
      <c r="G22" s="233"/>
      <c r="H22" s="233"/>
      <c r="I22" s="233"/>
      <c r="J22" s="233"/>
      <c r="K22" s="233"/>
      <c r="L22" s="233"/>
      <c r="M22" s="233"/>
      <c r="N22" s="234"/>
      <c r="P22" s="60"/>
      <c r="Q22" s="64"/>
      <c r="R22" s="64"/>
    </row>
    <row r="23" spans="2:18" ht="16.5" x14ac:dyDescent="0.2">
      <c r="B23" s="23" t="s">
        <v>19</v>
      </c>
      <c r="C23" s="10">
        <v>45005</v>
      </c>
      <c r="D23" s="42" t="s">
        <v>84</v>
      </c>
      <c r="E23" s="42" t="s">
        <v>84</v>
      </c>
      <c r="F23" s="44" t="s">
        <v>87</v>
      </c>
      <c r="G23" s="44" t="s">
        <v>87</v>
      </c>
      <c r="H23" s="44" t="s">
        <v>87</v>
      </c>
      <c r="J23" s="32" t="s">
        <v>85</v>
      </c>
      <c r="K23" s="32" t="s">
        <v>85</v>
      </c>
      <c r="L23" s="32" t="s">
        <v>85</v>
      </c>
      <c r="M23" s="69"/>
      <c r="N23" s="70"/>
    </row>
    <row r="24" spans="2:18" x14ac:dyDescent="0.2">
      <c r="B24" s="23" t="s">
        <v>23</v>
      </c>
      <c r="C24" s="10">
        <v>45006</v>
      </c>
      <c r="J24" s="40" t="s">
        <v>180</v>
      </c>
      <c r="K24" s="40" t="s">
        <v>180</v>
      </c>
      <c r="L24" s="40" t="s">
        <v>180</v>
      </c>
      <c r="M24" s="41" t="s">
        <v>181</v>
      </c>
      <c r="N24" s="43" t="s">
        <v>181</v>
      </c>
      <c r="P24" s="60"/>
      <c r="Q24" s="64"/>
      <c r="R24" s="64"/>
    </row>
    <row r="25" spans="2:18" ht="16.5" x14ac:dyDescent="0.2">
      <c r="B25" s="23" t="s">
        <v>24</v>
      </c>
      <c r="C25" s="10">
        <v>45007</v>
      </c>
      <c r="D25" s="42" t="s">
        <v>84</v>
      </c>
      <c r="E25" s="42" t="s">
        <v>84</v>
      </c>
      <c r="F25" s="39" t="s">
        <v>83</v>
      </c>
      <c r="G25" s="39" t="s">
        <v>83</v>
      </c>
      <c r="H25" s="39" t="s">
        <v>83</v>
      </c>
      <c r="J25" s="32" t="s">
        <v>85</v>
      </c>
      <c r="K25" s="32" t="s">
        <v>85</v>
      </c>
      <c r="L25" s="32" t="s">
        <v>85</v>
      </c>
      <c r="N25" s="25"/>
      <c r="P25" s="60"/>
      <c r="Q25" s="64"/>
      <c r="R25" s="64"/>
    </row>
    <row r="26" spans="2:18" x14ac:dyDescent="0.2">
      <c r="B26" s="23" t="s">
        <v>26</v>
      </c>
      <c r="C26" s="10">
        <v>45008</v>
      </c>
      <c r="J26" s="40" t="s">
        <v>180</v>
      </c>
      <c r="K26" s="40" t="s">
        <v>180</v>
      </c>
      <c r="L26" s="40" t="s">
        <v>180</v>
      </c>
      <c r="M26" s="41" t="s">
        <v>181</v>
      </c>
      <c r="N26" s="43" t="s">
        <v>181</v>
      </c>
      <c r="P26" s="60"/>
      <c r="Q26" s="64"/>
      <c r="R26" s="64"/>
    </row>
    <row r="27" spans="2:18" ht="16.5" x14ac:dyDescent="0.2">
      <c r="B27" s="23" t="s">
        <v>27</v>
      </c>
      <c r="C27" s="10">
        <v>45009</v>
      </c>
      <c r="D27" s="42" t="s">
        <v>84</v>
      </c>
      <c r="E27" s="42" t="s">
        <v>84</v>
      </c>
      <c r="F27" s="5" t="s">
        <v>86</v>
      </c>
      <c r="G27" s="5" t="s">
        <v>86</v>
      </c>
      <c r="H27" s="5" t="s">
        <v>86</v>
      </c>
      <c r="J27" s="32" t="s">
        <v>85</v>
      </c>
      <c r="K27" s="32" t="s">
        <v>85</v>
      </c>
      <c r="L27" s="32" t="s">
        <v>85</v>
      </c>
      <c r="N27" s="25"/>
      <c r="P27" s="60"/>
      <c r="Q27" s="64"/>
      <c r="R27" s="64"/>
    </row>
    <row r="28" spans="2:18" x14ac:dyDescent="0.2">
      <c r="B28" s="23" t="s">
        <v>28</v>
      </c>
      <c r="C28" s="10">
        <v>45010</v>
      </c>
      <c r="D28" s="232"/>
      <c r="E28" s="233"/>
      <c r="F28" s="233"/>
      <c r="G28" s="233"/>
      <c r="H28" s="233"/>
      <c r="I28" s="233"/>
      <c r="J28" s="233"/>
      <c r="K28" s="233"/>
      <c r="L28" s="233"/>
      <c r="M28" s="233"/>
      <c r="N28" s="234"/>
      <c r="P28" s="60"/>
      <c r="Q28" s="64"/>
      <c r="R28" s="64"/>
    </row>
    <row r="29" spans="2:18" x14ac:dyDescent="0.2">
      <c r="B29" s="23" t="s">
        <v>29</v>
      </c>
      <c r="C29" s="10">
        <v>45011</v>
      </c>
      <c r="D29" s="232"/>
      <c r="E29" s="233"/>
      <c r="F29" s="233"/>
      <c r="G29" s="233"/>
      <c r="H29" s="233"/>
      <c r="I29" s="233"/>
      <c r="J29" s="233"/>
      <c r="K29" s="233"/>
      <c r="L29" s="233"/>
      <c r="M29" s="233"/>
      <c r="N29" s="234"/>
      <c r="P29" s="60"/>
      <c r="Q29" s="64"/>
      <c r="R29" s="64"/>
    </row>
    <row r="30" spans="2:18" ht="12.75" customHeight="1" x14ac:dyDescent="0.2">
      <c r="B30" s="23" t="s">
        <v>19</v>
      </c>
      <c r="C30" s="10">
        <v>45012</v>
      </c>
      <c r="D30" s="200" t="s">
        <v>43</v>
      </c>
      <c r="E30" s="200"/>
      <c r="F30" s="200"/>
      <c r="G30" s="200"/>
      <c r="H30" s="200"/>
      <c r="I30" s="200"/>
      <c r="J30" s="200"/>
      <c r="K30" s="200"/>
      <c r="L30" s="200"/>
      <c r="M30" s="200"/>
      <c r="N30" s="201"/>
      <c r="P30" s="60"/>
      <c r="Q30" s="64"/>
      <c r="R30" s="64"/>
    </row>
    <row r="31" spans="2:18" x14ac:dyDescent="0.2">
      <c r="B31" s="23" t="s">
        <v>23</v>
      </c>
      <c r="C31" s="10">
        <v>45013</v>
      </c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1"/>
      <c r="P31" s="60"/>
      <c r="Q31" s="64"/>
      <c r="R31" s="64"/>
    </row>
    <row r="32" spans="2:18" x14ac:dyDescent="0.2">
      <c r="B32" s="23" t="s">
        <v>24</v>
      </c>
      <c r="C32" s="10">
        <v>45014</v>
      </c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1"/>
      <c r="P32" s="60"/>
      <c r="Q32" s="64"/>
      <c r="R32" s="64"/>
    </row>
    <row r="33" spans="2:18" x14ac:dyDescent="0.2">
      <c r="B33" s="23" t="s">
        <v>26</v>
      </c>
      <c r="C33" s="10">
        <v>45015</v>
      </c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1"/>
    </row>
    <row r="34" spans="2:18" x14ac:dyDescent="0.2">
      <c r="B34" s="23" t="s">
        <v>27</v>
      </c>
      <c r="C34" s="10">
        <v>45016</v>
      </c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1"/>
    </row>
    <row r="35" spans="2:18" x14ac:dyDescent="0.2">
      <c r="B35" s="67" t="s">
        <v>28</v>
      </c>
      <c r="C35" s="68">
        <v>45017</v>
      </c>
      <c r="D35" s="232"/>
      <c r="E35" s="233"/>
      <c r="F35" s="233"/>
      <c r="G35" s="233"/>
      <c r="H35" s="233"/>
      <c r="I35" s="233"/>
      <c r="J35" s="233"/>
      <c r="K35" s="233"/>
      <c r="L35" s="233"/>
      <c r="M35" s="233"/>
      <c r="N35" s="234"/>
      <c r="P35" s="60"/>
      <c r="Q35" s="64"/>
      <c r="R35" s="64"/>
    </row>
    <row r="36" spans="2:18" x14ac:dyDescent="0.2">
      <c r="B36" s="67" t="s">
        <v>29</v>
      </c>
      <c r="C36" s="68">
        <v>45018</v>
      </c>
      <c r="D36" s="232"/>
      <c r="E36" s="233"/>
      <c r="F36" s="233"/>
      <c r="G36" s="233"/>
      <c r="H36" s="233"/>
      <c r="I36" s="233"/>
      <c r="J36" s="233"/>
      <c r="K36" s="233"/>
      <c r="L36" s="233"/>
      <c r="M36" s="233"/>
      <c r="N36" s="234"/>
      <c r="P36" s="60"/>
      <c r="Q36" s="64"/>
      <c r="R36" s="64"/>
    </row>
    <row r="37" spans="2:18" ht="15.95" customHeight="1" x14ac:dyDescent="0.2">
      <c r="B37" s="309" t="s">
        <v>226</v>
      </c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1"/>
      <c r="P37" s="60"/>
      <c r="Q37" s="64"/>
      <c r="R37" s="64"/>
    </row>
    <row r="38" spans="2:18" ht="15.95" customHeight="1" x14ac:dyDescent="0.2">
      <c r="B38" s="312"/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4"/>
      <c r="P38" s="60"/>
      <c r="Q38" s="64"/>
      <c r="R38" s="64"/>
    </row>
    <row r="39" spans="2:18" x14ac:dyDescent="0.2">
      <c r="B39" s="23" t="s">
        <v>26</v>
      </c>
      <c r="C39" s="10">
        <v>45029</v>
      </c>
      <c r="G39" s="151" t="s">
        <v>88</v>
      </c>
      <c r="H39" s="151" t="s">
        <v>88</v>
      </c>
      <c r="J39" s="40" t="s">
        <v>180</v>
      </c>
      <c r="K39" s="40" t="s">
        <v>180</v>
      </c>
      <c r="L39" s="40" t="s">
        <v>180</v>
      </c>
      <c r="M39" s="41" t="s">
        <v>181</v>
      </c>
      <c r="N39" s="43" t="s">
        <v>181</v>
      </c>
      <c r="P39" s="60"/>
      <c r="Q39" s="64"/>
      <c r="R39" s="64"/>
    </row>
    <row r="40" spans="2:18" ht="16.5" x14ac:dyDescent="0.2">
      <c r="B40" s="23" t="s">
        <v>27</v>
      </c>
      <c r="C40" s="10">
        <v>45030</v>
      </c>
      <c r="D40" s="42" t="s">
        <v>84</v>
      </c>
      <c r="E40" s="42" t="s">
        <v>84</v>
      </c>
      <c r="F40" s="5" t="s">
        <v>86</v>
      </c>
      <c r="G40" s="5" t="s">
        <v>86</v>
      </c>
      <c r="H40" s="5" t="s">
        <v>86</v>
      </c>
      <c r="J40" s="32" t="s">
        <v>85</v>
      </c>
      <c r="K40" s="32" t="s">
        <v>85</v>
      </c>
      <c r="L40" s="32" t="s">
        <v>85</v>
      </c>
      <c r="N40" s="25"/>
      <c r="P40" s="60"/>
      <c r="Q40" s="64"/>
      <c r="R40" s="64"/>
    </row>
    <row r="41" spans="2:18" x14ac:dyDescent="0.2">
      <c r="B41" s="67" t="s">
        <v>28</v>
      </c>
      <c r="C41" s="68">
        <v>45031</v>
      </c>
      <c r="D41" s="232"/>
      <c r="E41" s="233"/>
      <c r="F41" s="233"/>
      <c r="G41" s="233"/>
      <c r="H41" s="233"/>
      <c r="I41" s="233"/>
      <c r="J41" s="233"/>
      <c r="K41" s="233"/>
      <c r="L41" s="233"/>
      <c r="M41" s="233"/>
      <c r="N41" s="234"/>
      <c r="P41" s="60"/>
      <c r="Q41" s="64"/>
      <c r="R41" s="64"/>
    </row>
    <row r="42" spans="2:18" x14ac:dyDescent="0.2">
      <c r="B42" s="67" t="s">
        <v>29</v>
      </c>
      <c r="C42" s="68">
        <v>45032</v>
      </c>
      <c r="D42" s="232"/>
      <c r="E42" s="233"/>
      <c r="F42" s="233"/>
      <c r="G42" s="233"/>
      <c r="H42" s="233"/>
      <c r="I42" s="233"/>
      <c r="J42" s="233"/>
      <c r="K42" s="233"/>
      <c r="L42" s="233"/>
      <c r="M42" s="233"/>
      <c r="N42" s="234"/>
      <c r="P42" s="60"/>
      <c r="Q42" s="64"/>
      <c r="R42" s="64"/>
    </row>
    <row r="43" spans="2:18" ht="12.75" customHeight="1" x14ac:dyDescent="0.2">
      <c r="B43" s="23" t="s">
        <v>19</v>
      </c>
      <c r="C43" s="10">
        <v>45033</v>
      </c>
      <c r="D43" s="200" t="s">
        <v>43</v>
      </c>
      <c r="E43" s="200"/>
      <c r="F43" s="200"/>
      <c r="G43" s="200"/>
      <c r="H43" s="200"/>
      <c r="I43" s="200"/>
      <c r="J43" s="200"/>
      <c r="K43" s="200"/>
      <c r="L43" s="200"/>
      <c r="M43" s="200"/>
      <c r="N43" s="201"/>
      <c r="P43" s="60"/>
      <c r="Q43" s="64"/>
      <c r="R43" s="64"/>
    </row>
    <row r="44" spans="2:18" x14ac:dyDescent="0.2">
      <c r="B44" s="23" t="s">
        <v>23</v>
      </c>
      <c r="C44" s="10">
        <v>45034</v>
      </c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1"/>
      <c r="P44" s="60"/>
      <c r="Q44" s="64"/>
      <c r="R44" s="64"/>
    </row>
    <row r="45" spans="2:18" x14ac:dyDescent="0.2">
      <c r="B45" s="23" t="s">
        <v>24</v>
      </c>
      <c r="C45" s="10">
        <v>45035</v>
      </c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1"/>
      <c r="P45" s="60"/>
      <c r="Q45" s="64"/>
      <c r="R45" s="64"/>
    </row>
    <row r="46" spans="2:18" x14ac:dyDescent="0.2">
      <c r="B46" s="23" t="s">
        <v>26</v>
      </c>
      <c r="C46" s="10">
        <v>45036</v>
      </c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1"/>
      <c r="P46" s="60"/>
      <c r="Q46" s="64"/>
      <c r="R46" s="64"/>
    </row>
    <row r="47" spans="2:18" x14ac:dyDescent="0.2">
      <c r="B47" s="23" t="s">
        <v>27</v>
      </c>
      <c r="C47" s="10">
        <v>45037</v>
      </c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1"/>
      <c r="P47" s="60"/>
      <c r="Q47" s="64"/>
      <c r="R47" s="64"/>
    </row>
    <row r="48" spans="2:18" x14ac:dyDescent="0.2">
      <c r="B48" s="67" t="s">
        <v>28</v>
      </c>
      <c r="C48" s="68">
        <v>45038</v>
      </c>
      <c r="D48" s="232"/>
      <c r="E48" s="233"/>
      <c r="F48" s="233"/>
      <c r="G48" s="233"/>
      <c r="H48" s="233"/>
      <c r="I48" s="233"/>
      <c r="J48" s="233"/>
      <c r="K48" s="233"/>
      <c r="L48" s="233"/>
      <c r="M48" s="233"/>
      <c r="N48" s="234"/>
      <c r="P48" s="60"/>
      <c r="Q48" s="64"/>
      <c r="R48" s="64"/>
    </row>
    <row r="49" spans="2:18" x14ac:dyDescent="0.2">
      <c r="B49" s="67" t="s">
        <v>29</v>
      </c>
      <c r="C49" s="68">
        <v>45039</v>
      </c>
      <c r="D49" s="232"/>
      <c r="E49" s="233"/>
      <c r="F49" s="233"/>
      <c r="G49" s="233"/>
      <c r="H49" s="233"/>
      <c r="I49" s="233"/>
      <c r="J49" s="233"/>
      <c r="K49" s="233"/>
      <c r="L49" s="233"/>
      <c r="M49" s="233"/>
      <c r="N49" s="234"/>
      <c r="P49" s="60"/>
      <c r="Q49" s="64"/>
      <c r="R49" s="64"/>
    </row>
    <row r="50" spans="2:18" x14ac:dyDescent="0.2">
      <c r="B50" s="23" t="s">
        <v>19</v>
      </c>
      <c r="C50" s="10">
        <v>45040</v>
      </c>
      <c r="D50" s="232"/>
      <c r="E50" s="233"/>
      <c r="F50" s="233"/>
      <c r="G50" s="233"/>
      <c r="H50" s="233"/>
      <c r="I50" s="233"/>
      <c r="J50" s="233"/>
      <c r="K50" s="233"/>
      <c r="L50" s="233"/>
      <c r="M50" s="233"/>
      <c r="N50" s="234"/>
      <c r="P50" s="60"/>
      <c r="Q50" s="64"/>
      <c r="R50" s="64"/>
    </row>
    <row r="51" spans="2:18" x14ac:dyDescent="0.2">
      <c r="B51" s="67" t="s">
        <v>23</v>
      </c>
      <c r="C51" s="68">
        <v>45041</v>
      </c>
      <c r="D51" s="232"/>
      <c r="E51" s="233"/>
      <c r="F51" s="233"/>
      <c r="G51" s="233"/>
      <c r="H51" s="233"/>
      <c r="I51" s="233"/>
      <c r="J51" s="233"/>
      <c r="K51" s="233"/>
      <c r="L51" s="233"/>
      <c r="M51" s="233"/>
      <c r="N51" s="234"/>
      <c r="P51" s="60"/>
      <c r="Q51" s="64"/>
      <c r="R51" s="64"/>
    </row>
    <row r="52" spans="2:18" ht="16.5" x14ac:dyDescent="0.2">
      <c r="B52" s="23" t="s">
        <v>24</v>
      </c>
      <c r="C52" s="10">
        <v>45042</v>
      </c>
      <c r="D52" s="42" t="s">
        <v>84</v>
      </c>
      <c r="E52" s="42" t="s">
        <v>84</v>
      </c>
      <c r="F52" s="39" t="s">
        <v>83</v>
      </c>
      <c r="G52" s="39" t="s">
        <v>83</v>
      </c>
      <c r="H52" s="39" t="s">
        <v>83</v>
      </c>
      <c r="J52" s="32" t="s">
        <v>85</v>
      </c>
      <c r="K52" s="32" t="s">
        <v>85</v>
      </c>
      <c r="L52" s="32" t="s">
        <v>85</v>
      </c>
      <c r="M52" s="33"/>
      <c r="N52" s="49"/>
      <c r="P52" s="60"/>
      <c r="Q52" s="64"/>
      <c r="R52" s="64"/>
    </row>
    <row r="53" spans="2:18" x14ac:dyDescent="0.2">
      <c r="B53" s="23" t="s">
        <v>26</v>
      </c>
      <c r="C53" s="10">
        <v>45043</v>
      </c>
      <c r="G53" s="151" t="s">
        <v>88</v>
      </c>
      <c r="H53" s="151" t="s">
        <v>88</v>
      </c>
      <c r="J53" s="40" t="s">
        <v>180</v>
      </c>
      <c r="K53" s="40" t="s">
        <v>180</v>
      </c>
      <c r="L53" s="40" t="s">
        <v>180</v>
      </c>
      <c r="M53" s="41" t="s">
        <v>181</v>
      </c>
      <c r="N53" s="43" t="s">
        <v>181</v>
      </c>
      <c r="P53" s="60"/>
      <c r="Q53" s="64"/>
      <c r="R53" s="64"/>
    </row>
    <row r="54" spans="2:18" ht="16.5" x14ac:dyDescent="0.2">
      <c r="B54" s="23" t="s">
        <v>27</v>
      </c>
      <c r="C54" s="10">
        <v>45044</v>
      </c>
      <c r="D54" s="42" t="s">
        <v>84</v>
      </c>
      <c r="E54" s="42" t="s">
        <v>84</v>
      </c>
      <c r="F54" s="5" t="s">
        <v>86</v>
      </c>
      <c r="G54" s="5" t="s">
        <v>86</v>
      </c>
      <c r="H54" s="5" t="s">
        <v>86</v>
      </c>
      <c r="J54" s="32" t="s">
        <v>85</v>
      </c>
      <c r="K54" s="32" t="s">
        <v>85</v>
      </c>
      <c r="L54" s="7"/>
      <c r="N54" s="25"/>
      <c r="P54" s="60"/>
      <c r="Q54" s="64"/>
      <c r="R54" s="64"/>
    </row>
    <row r="55" spans="2:18" x14ac:dyDescent="0.2">
      <c r="B55" s="67" t="s">
        <v>28</v>
      </c>
      <c r="C55" s="68">
        <v>45045</v>
      </c>
      <c r="D55" s="232"/>
      <c r="E55" s="233"/>
      <c r="F55" s="233"/>
      <c r="G55" s="233"/>
      <c r="H55" s="233"/>
      <c r="I55" s="233"/>
      <c r="J55" s="233"/>
      <c r="K55" s="233"/>
      <c r="L55" s="233"/>
      <c r="M55" s="233"/>
      <c r="N55" s="234"/>
      <c r="P55" s="60"/>
      <c r="Q55" s="64"/>
      <c r="R55" s="64"/>
    </row>
    <row r="56" spans="2:18" x14ac:dyDescent="0.2">
      <c r="B56" s="67" t="s">
        <v>29</v>
      </c>
      <c r="C56" s="68">
        <v>45046</v>
      </c>
      <c r="D56" s="232"/>
      <c r="E56" s="233"/>
      <c r="F56" s="233"/>
      <c r="G56" s="233"/>
      <c r="H56" s="233"/>
      <c r="I56" s="233"/>
      <c r="J56" s="233"/>
      <c r="K56" s="233"/>
      <c r="L56" s="233"/>
      <c r="M56" s="233"/>
      <c r="N56" s="234"/>
      <c r="P56" s="60"/>
      <c r="Q56" s="64"/>
      <c r="R56" s="64"/>
    </row>
    <row r="57" spans="2:18" x14ac:dyDescent="0.2">
      <c r="B57" s="67" t="s">
        <v>19</v>
      </c>
      <c r="C57" s="68">
        <v>45047</v>
      </c>
      <c r="D57" s="232"/>
      <c r="E57" s="233"/>
      <c r="F57" s="233"/>
      <c r="G57" s="233"/>
      <c r="H57" s="233"/>
      <c r="I57" s="233"/>
      <c r="J57" s="233"/>
      <c r="K57" s="233"/>
      <c r="L57" s="233"/>
      <c r="M57" s="233"/>
      <c r="N57" s="234"/>
      <c r="P57" s="60"/>
      <c r="Q57" s="64"/>
      <c r="R57" s="64"/>
    </row>
    <row r="58" spans="2:18" ht="12.75" customHeight="1" x14ac:dyDescent="0.2">
      <c r="B58" s="23" t="s">
        <v>23</v>
      </c>
      <c r="C58" s="10">
        <v>45048</v>
      </c>
      <c r="D58" s="200" t="s">
        <v>43</v>
      </c>
      <c r="E58" s="200"/>
      <c r="F58" s="200"/>
      <c r="G58" s="200"/>
      <c r="H58" s="200"/>
      <c r="I58" s="200"/>
      <c r="J58" s="200"/>
      <c r="K58" s="200"/>
      <c r="L58" s="200"/>
      <c r="M58" s="200"/>
      <c r="N58" s="201"/>
      <c r="P58" s="60"/>
      <c r="Q58" s="64"/>
      <c r="R58" s="64"/>
    </row>
    <row r="59" spans="2:18" x14ac:dyDescent="0.2">
      <c r="B59" s="23" t="s">
        <v>24</v>
      </c>
      <c r="C59" s="10">
        <v>45049</v>
      </c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1"/>
      <c r="P59" s="60"/>
      <c r="Q59" s="64"/>
      <c r="R59" s="64"/>
    </row>
    <row r="60" spans="2:18" x14ac:dyDescent="0.2">
      <c r="B60" s="23" t="s">
        <v>26</v>
      </c>
      <c r="C60" s="10">
        <v>45050</v>
      </c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1"/>
      <c r="P60" s="60"/>
      <c r="Q60" s="64"/>
      <c r="R60" s="64"/>
    </row>
    <row r="61" spans="2:18" x14ac:dyDescent="0.2">
      <c r="B61" s="23" t="s">
        <v>27</v>
      </c>
      <c r="C61" s="10">
        <v>45051</v>
      </c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1"/>
      <c r="P61" s="60"/>
      <c r="Q61" s="64"/>
      <c r="R61" s="64"/>
    </row>
    <row r="62" spans="2:18" x14ac:dyDescent="0.2">
      <c r="B62" s="67" t="s">
        <v>28</v>
      </c>
      <c r="C62" s="68">
        <v>45052</v>
      </c>
      <c r="D62" s="232"/>
      <c r="E62" s="233"/>
      <c r="F62" s="233"/>
      <c r="G62" s="233"/>
      <c r="H62" s="233"/>
      <c r="I62" s="233"/>
      <c r="J62" s="233"/>
      <c r="K62" s="233"/>
      <c r="L62" s="233"/>
      <c r="M62" s="233"/>
      <c r="N62" s="234"/>
      <c r="P62" s="60"/>
      <c r="Q62" s="64"/>
      <c r="R62" s="64"/>
    </row>
    <row r="63" spans="2:18" x14ac:dyDescent="0.2">
      <c r="B63" s="67" t="s">
        <v>29</v>
      </c>
      <c r="C63" s="68">
        <v>45053</v>
      </c>
      <c r="D63" s="232"/>
      <c r="E63" s="233"/>
      <c r="F63" s="233"/>
      <c r="G63" s="233"/>
      <c r="H63" s="233"/>
      <c r="I63" s="233"/>
      <c r="J63" s="233"/>
      <c r="K63" s="233"/>
      <c r="L63" s="233"/>
      <c r="M63" s="233"/>
      <c r="N63" s="234"/>
      <c r="P63" s="60"/>
      <c r="Q63" s="64"/>
      <c r="R63" s="64"/>
    </row>
    <row r="64" spans="2:18" x14ac:dyDescent="0.2">
      <c r="B64" s="23" t="s">
        <v>19</v>
      </c>
      <c r="C64" s="10">
        <v>45054</v>
      </c>
      <c r="D64" s="42" t="s">
        <v>84</v>
      </c>
      <c r="E64" s="42" t="s">
        <v>84</v>
      </c>
      <c r="F64" s="44" t="s">
        <v>87</v>
      </c>
      <c r="G64" s="44" t="s">
        <v>87</v>
      </c>
      <c r="H64" s="44" t="s">
        <v>87</v>
      </c>
      <c r="J64" s="151" t="s">
        <v>88</v>
      </c>
      <c r="K64" s="151" t="s">
        <v>88</v>
      </c>
      <c r="L64" s="151" t="s">
        <v>88</v>
      </c>
      <c r="M64" s="69"/>
      <c r="N64" s="70"/>
      <c r="P64" s="60"/>
      <c r="Q64" s="64"/>
      <c r="R64" s="64"/>
    </row>
    <row r="65" spans="2:18" x14ac:dyDescent="0.2">
      <c r="B65" s="23" t="s">
        <v>23</v>
      </c>
      <c r="C65" s="10">
        <v>45055</v>
      </c>
      <c r="G65" s="5" t="s">
        <v>86</v>
      </c>
      <c r="H65" s="5" t="s">
        <v>86</v>
      </c>
      <c r="J65" s="40" t="s">
        <v>180</v>
      </c>
      <c r="K65" s="40" t="s">
        <v>180</v>
      </c>
      <c r="L65" s="40" t="s">
        <v>180</v>
      </c>
      <c r="M65" s="41" t="s">
        <v>181</v>
      </c>
      <c r="N65" s="43" t="s">
        <v>181</v>
      </c>
      <c r="P65" s="60"/>
      <c r="Q65" s="64"/>
      <c r="R65" s="64"/>
    </row>
    <row r="66" spans="2:18" ht="16.5" x14ac:dyDescent="0.2">
      <c r="B66" s="23" t="s">
        <v>24</v>
      </c>
      <c r="C66" s="10">
        <v>45056</v>
      </c>
      <c r="D66" s="42" t="s">
        <v>84</v>
      </c>
      <c r="E66" s="42" t="s">
        <v>84</v>
      </c>
      <c r="F66" s="39" t="s">
        <v>83</v>
      </c>
      <c r="G66" s="39" t="s">
        <v>83</v>
      </c>
      <c r="H66" s="39" t="s">
        <v>83</v>
      </c>
      <c r="J66" s="32" t="s">
        <v>85</v>
      </c>
      <c r="K66" s="32" t="s">
        <v>85</v>
      </c>
      <c r="L66" s="69"/>
      <c r="M66" s="69"/>
      <c r="N66" s="70"/>
      <c r="P66" s="60"/>
      <c r="Q66" s="64"/>
      <c r="R66" s="64"/>
    </row>
    <row r="67" spans="2:18" x14ac:dyDescent="0.2">
      <c r="B67" s="23" t="s">
        <v>26</v>
      </c>
      <c r="C67" s="10">
        <v>45057</v>
      </c>
      <c r="D67" s="27"/>
      <c r="E67" s="27"/>
      <c r="F67" s="5" t="s">
        <v>86</v>
      </c>
      <c r="G67" s="5" t="s">
        <v>86</v>
      </c>
      <c r="H67" s="5" t="s">
        <v>86</v>
      </c>
      <c r="J67" s="40" t="s">
        <v>180</v>
      </c>
      <c r="K67" s="40" t="s">
        <v>180</v>
      </c>
      <c r="L67" s="40" t="s">
        <v>180</v>
      </c>
      <c r="M67" s="41" t="s">
        <v>181</v>
      </c>
      <c r="N67" s="43" t="s">
        <v>181</v>
      </c>
      <c r="P67" s="60"/>
      <c r="Q67" s="64"/>
      <c r="R67" s="64"/>
    </row>
    <row r="68" spans="2:18" x14ac:dyDescent="0.2">
      <c r="B68" s="23" t="s">
        <v>27</v>
      </c>
      <c r="C68" s="10">
        <v>45058</v>
      </c>
      <c r="D68" s="42" t="s">
        <v>84</v>
      </c>
      <c r="E68" s="42" t="s">
        <v>84</v>
      </c>
      <c r="F68" s="44" t="s">
        <v>87</v>
      </c>
      <c r="G68" s="44" t="s">
        <v>87</v>
      </c>
      <c r="H68" s="44" t="s">
        <v>87</v>
      </c>
      <c r="K68" s="7"/>
      <c r="L68" s="69"/>
      <c r="M68" s="69"/>
      <c r="N68" s="70"/>
      <c r="P68" s="60"/>
      <c r="Q68" s="64"/>
      <c r="R68" s="64"/>
    </row>
    <row r="69" spans="2:18" x14ac:dyDescent="0.2">
      <c r="B69" s="67" t="s">
        <v>28</v>
      </c>
      <c r="C69" s="68">
        <v>45059</v>
      </c>
      <c r="D69" s="232"/>
      <c r="E69" s="233"/>
      <c r="F69" s="233"/>
      <c r="G69" s="233"/>
      <c r="H69" s="233"/>
      <c r="I69" s="233"/>
      <c r="J69" s="233"/>
      <c r="K69" s="233"/>
      <c r="L69" s="233"/>
      <c r="M69" s="233"/>
      <c r="N69" s="234"/>
      <c r="P69" s="60"/>
      <c r="Q69" s="64"/>
      <c r="R69" s="64"/>
    </row>
    <row r="70" spans="2:18" x14ac:dyDescent="0.2">
      <c r="B70" s="67" t="s">
        <v>29</v>
      </c>
      <c r="C70" s="68">
        <v>45060</v>
      </c>
      <c r="D70" s="232"/>
      <c r="E70" s="233"/>
      <c r="F70" s="233"/>
      <c r="G70" s="233"/>
      <c r="H70" s="233"/>
      <c r="I70" s="233"/>
      <c r="J70" s="233"/>
      <c r="K70" s="233"/>
      <c r="L70" s="233"/>
      <c r="M70" s="233"/>
      <c r="N70" s="234"/>
      <c r="P70" s="60"/>
      <c r="Q70" s="64"/>
      <c r="R70" s="64"/>
    </row>
    <row r="71" spans="2:18" ht="12.75" customHeight="1" x14ac:dyDescent="0.2">
      <c r="B71" s="23" t="s">
        <v>19</v>
      </c>
      <c r="C71" s="10">
        <v>45061</v>
      </c>
      <c r="D71" s="200" t="s">
        <v>43</v>
      </c>
      <c r="E71" s="200"/>
      <c r="F71" s="200"/>
      <c r="G71" s="200"/>
      <c r="H71" s="200"/>
      <c r="I71" s="200"/>
      <c r="J71" s="200"/>
      <c r="K71" s="200"/>
      <c r="L71" s="200"/>
      <c r="M71" s="200"/>
      <c r="N71" s="201"/>
      <c r="P71" s="60"/>
      <c r="Q71" s="64"/>
      <c r="R71" s="64"/>
    </row>
    <row r="72" spans="2:18" x14ac:dyDescent="0.2">
      <c r="B72" s="23" t="s">
        <v>23</v>
      </c>
      <c r="C72" s="10">
        <v>45062</v>
      </c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1"/>
      <c r="P72" s="60"/>
      <c r="Q72" s="64"/>
      <c r="R72" s="64"/>
    </row>
    <row r="73" spans="2:18" x14ac:dyDescent="0.2">
      <c r="B73" s="23" t="s">
        <v>24</v>
      </c>
      <c r="C73" s="10">
        <v>45063</v>
      </c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1"/>
      <c r="P73" s="60"/>
      <c r="Q73" s="64"/>
      <c r="R73" s="64"/>
    </row>
    <row r="74" spans="2:18" x14ac:dyDescent="0.2">
      <c r="B74" s="23" t="s">
        <v>26</v>
      </c>
      <c r="C74" s="10">
        <v>45064</v>
      </c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1"/>
      <c r="P74" s="60"/>
      <c r="Q74" s="64"/>
      <c r="R74" s="64"/>
    </row>
    <row r="75" spans="2:18" x14ac:dyDescent="0.2">
      <c r="B75" s="23" t="s">
        <v>27</v>
      </c>
      <c r="C75" s="10">
        <v>45065</v>
      </c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1"/>
      <c r="P75" s="60"/>
      <c r="Q75" s="64"/>
      <c r="R75" s="64"/>
    </row>
    <row r="76" spans="2:18" x14ac:dyDescent="0.2">
      <c r="B76" s="67" t="s">
        <v>28</v>
      </c>
      <c r="C76" s="68">
        <v>45066</v>
      </c>
      <c r="D76" s="232"/>
      <c r="E76" s="233"/>
      <c r="F76" s="233"/>
      <c r="G76" s="233"/>
      <c r="H76" s="233"/>
      <c r="I76" s="233"/>
      <c r="J76" s="233"/>
      <c r="K76" s="233"/>
      <c r="L76" s="233"/>
      <c r="M76" s="233"/>
      <c r="N76" s="234"/>
      <c r="P76" s="60"/>
      <c r="Q76" s="64"/>
      <c r="R76" s="64"/>
    </row>
    <row r="77" spans="2:18" x14ac:dyDescent="0.2">
      <c r="B77" s="67" t="s">
        <v>29</v>
      </c>
      <c r="C77" s="68">
        <v>45067</v>
      </c>
      <c r="D77" s="232"/>
      <c r="E77" s="233"/>
      <c r="F77" s="233"/>
      <c r="G77" s="233"/>
      <c r="H77" s="233"/>
      <c r="I77" s="233"/>
      <c r="J77" s="233"/>
      <c r="K77" s="233"/>
      <c r="L77" s="233"/>
      <c r="M77" s="233"/>
      <c r="N77" s="234"/>
      <c r="P77" s="60"/>
      <c r="Q77" s="64"/>
      <c r="R77" s="64"/>
    </row>
    <row r="78" spans="2:18" x14ac:dyDescent="0.2">
      <c r="B78" s="23" t="s">
        <v>19</v>
      </c>
      <c r="C78" s="10">
        <v>45068</v>
      </c>
      <c r="D78" s="42" t="s">
        <v>84</v>
      </c>
      <c r="E78" s="42" t="s">
        <v>84</v>
      </c>
      <c r="F78" s="44" t="s">
        <v>87</v>
      </c>
      <c r="G78" s="44" t="s">
        <v>87</v>
      </c>
      <c r="H78" s="44" t="s">
        <v>87</v>
      </c>
      <c r="J78" s="41" t="s">
        <v>181</v>
      </c>
      <c r="K78" s="41" t="s">
        <v>181</v>
      </c>
      <c r="L78" s="41" t="s">
        <v>181</v>
      </c>
      <c r="M78" s="69"/>
      <c r="N78" s="70"/>
      <c r="P78" s="60"/>
      <c r="Q78" s="64"/>
      <c r="R78" s="64"/>
    </row>
    <row r="79" spans="2:18" x14ac:dyDescent="0.2">
      <c r="B79" s="23" t="s">
        <v>23</v>
      </c>
      <c r="C79" s="10">
        <v>45069</v>
      </c>
      <c r="G79" s="44" t="s">
        <v>87</v>
      </c>
      <c r="H79" s="44" t="s">
        <v>87</v>
      </c>
      <c r="J79" s="40" t="s">
        <v>180</v>
      </c>
      <c r="K79" s="40" t="s">
        <v>180</v>
      </c>
      <c r="L79" s="41" t="s">
        <v>181</v>
      </c>
      <c r="M79" s="41" t="s">
        <v>181</v>
      </c>
      <c r="N79" s="43" t="s">
        <v>181</v>
      </c>
      <c r="P79" s="60"/>
      <c r="Q79" s="64"/>
      <c r="R79" s="64"/>
    </row>
    <row r="80" spans="2:18" x14ac:dyDescent="0.2">
      <c r="B80" s="23" t="s">
        <v>24</v>
      </c>
      <c r="C80" s="10">
        <v>45070</v>
      </c>
      <c r="D80" s="42" t="s">
        <v>84</v>
      </c>
      <c r="E80" s="42" t="s">
        <v>84</v>
      </c>
      <c r="F80" s="39" t="s">
        <v>83</v>
      </c>
      <c r="G80" s="39" t="s">
        <v>83</v>
      </c>
      <c r="H80" s="39" t="s">
        <v>83</v>
      </c>
      <c r="J80" s="41" t="s">
        <v>181</v>
      </c>
      <c r="K80" s="41" t="s">
        <v>181</v>
      </c>
      <c r="L80" s="41" t="s">
        <v>181</v>
      </c>
      <c r="N80" s="25"/>
      <c r="P80" s="60"/>
      <c r="Q80" s="64"/>
      <c r="R80" s="64"/>
    </row>
    <row r="81" spans="2:18" x14ac:dyDescent="0.2">
      <c r="B81" s="23" t="s">
        <v>26</v>
      </c>
      <c r="C81" s="10">
        <v>45071</v>
      </c>
      <c r="J81" s="40" t="s">
        <v>180</v>
      </c>
      <c r="K81" s="40" t="s">
        <v>180</v>
      </c>
      <c r="L81" s="41" t="s">
        <v>181</v>
      </c>
      <c r="M81" s="41" t="s">
        <v>181</v>
      </c>
      <c r="N81" s="43" t="s">
        <v>181</v>
      </c>
      <c r="P81" s="60"/>
      <c r="Q81" s="64"/>
      <c r="R81" s="64"/>
    </row>
    <row r="82" spans="2:18" x14ac:dyDescent="0.2">
      <c r="B82" s="23" t="s">
        <v>27</v>
      </c>
      <c r="C82" s="10">
        <v>45072</v>
      </c>
      <c r="D82" s="26"/>
      <c r="E82" s="26"/>
      <c r="F82" s="26"/>
      <c r="G82" s="26"/>
      <c r="H82" s="26"/>
      <c r="J82" s="27"/>
      <c r="K82" s="27"/>
      <c r="L82" s="69"/>
      <c r="M82" s="69"/>
      <c r="N82" s="70"/>
      <c r="P82" s="60"/>
      <c r="Q82" s="64"/>
      <c r="R82" s="64"/>
    </row>
    <row r="83" spans="2:18" x14ac:dyDescent="0.2">
      <c r="B83" s="67" t="s">
        <v>28</v>
      </c>
      <c r="C83" s="68">
        <v>45073</v>
      </c>
      <c r="D83" s="232"/>
      <c r="E83" s="233"/>
      <c r="F83" s="233"/>
      <c r="G83" s="233"/>
      <c r="H83" s="233"/>
      <c r="I83" s="233"/>
      <c r="J83" s="233"/>
      <c r="K83" s="233"/>
      <c r="L83" s="233"/>
      <c r="M83" s="233"/>
      <c r="N83" s="234"/>
      <c r="P83" s="60"/>
      <c r="Q83" s="64"/>
      <c r="R83" s="64"/>
    </row>
    <row r="84" spans="2:18" x14ac:dyDescent="0.2">
      <c r="B84" s="67" t="s">
        <v>29</v>
      </c>
      <c r="C84" s="68">
        <v>45074</v>
      </c>
      <c r="D84" s="232"/>
      <c r="E84" s="233"/>
      <c r="F84" s="233"/>
      <c r="G84" s="233"/>
      <c r="H84" s="233"/>
      <c r="I84" s="233"/>
      <c r="J84" s="233"/>
      <c r="K84" s="233"/>
      <c r="L84" s="233"/>
      <c r="M84" s="233"/>
      <c r="N84" s="234"/>
      <c r="P84" s="60"/>
      <c r="Q84" s="64"/>
      <c r="R84" s="64"/>
    </row>
    <row r="85" spans="2:18" ht="12.75" customHeight="1" x14ac:dyDescent="0.2">
      <c r="B85" s="23" t="s">
        <v>19</v>
      </c>
      <c r="C85" s="10">
        <v>45075</v>
      </c>
      <c r="D85" s="200" t="s">
        <v>43</v>
      </c>
      <c r="E85" s="200"/>
      <c r="F85" s="200"/>
      <c r="G85" s="200"/>
      <c r="H85" s="200"/>
      <c r="I85" s="200"/>
      <c r="J85" s="200"/>
      <c r="K85" s="200"/>
      <c r="L85" s="200"/>
      <c r="M85" s="200"/>
      <c r="N85" s="201"/>
      <c r="P85" s="60"/>
      <c r="Q85" s="64"/>
      <c r="R85" s="64"/>
    </row>
    <row r="86" spans="2:18" x14ac:dyDescent="0.2">
      <c r="B86" s="23" t="s">
        <v>23</v>
      </c>
      <c r="C86" s="10">
        <v>45076</v>
      </c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1"/>
      <c r="P86" s="60"/>
      <c r="Q86" s="64"/>
      <c r="R86" s="64"/>
    </row>
    <row r="87" spans="2:18" x14ac:dyDescent="0.2">
      <c r="B87" s="23" t="s">
        <v>24</v>
      </c>
      <c r="C87" s="10">
        <v>45077</v>
      </c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1"/>
      <c r="P87" s="60"/>
      <c r="Q87" s="64"/>
      <c r="R87" s="64"/>
    </row>
    <row r="88" spans="2:18" x14ac:dyDescent="0.2">
      <c r="B88" s="23" t="s">
        <v>26</v>
      </c>
      <c r="C88" s="10">
        <v>45078</v>
      </c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1"/>
      <c r="P88" s="60"/>
      <c r="Q88" s="64"/>
      <c r="R88" s="64"/>
    </row>
    <row r="89" spans="2:18" x14ac:dyDescent="0.2">
      <c r="B89" s="67" t="s">
        <v>27</v>
      </c>
      <c r="C89" s="68">
        <v>45079</v>
      </c>
      <c r="D89" s="232"/>
      <c r="E89" s="233"/>
      <c r="F89" s="233"/>
      <c r="G89" s="233"/>
      <c r="H89" s="233"/>
      <c r="I89" s="233"/>
      <c r="J89" s="233"/>
      <c r="K89" s="233"/>
      <c r="L89" s="233"/>
      <c r="M89" s="233"/>
      <c r="N89" s="234"/>
      <c r="P89" s="60"/>
      <c r="Q89" s="64"/>
      <c r="R89" s="64"/>
    </row>
    <row r="90" spans="2:18" x14ac:dyDescent="0.2">
      <c r="B90" s="67" t="s">
        <v>28</v>
      </c>
      <c r="C90" s="68">
        <v>45080</v>
      </c>
      <c r="D90" s="232"/>
      <c r="E90" s="233"/>
      <c r="F90" s="233"/>
      <c r="G90" s="233"/>
      <c r="H90" s="233"/>
      <c r="I90" s="233"/>
      <c r="J90" s="233"/>
      <c r="K90" s="233"/>
      <c r="L90" s="233"/>
      <c r="M90" s="233"/>
      <c r="N90" s="234"/>
      <c r="P90" s="60"/>
      <c r="Q90" s="64"/>
      <c r="R90" s="64"/>
    </row>
    <row r="91" spans="2:18" x14ac:dyDescent="0.2">
      <c r="B91" s="67" t="s">
        <v>29</v>
      </c>
      <c r="C91" s="68">
        <v>45081</v>
      </c>
      <c r="D91" s="232"/>
      <c r="E91" s="233"/>
      <c r="F91" s="233"/>
      <c r="G91" s="233"/>
      <c r="H91" s="233"/>
      <c r="I91" s="233"/>
      <c r="J91" s="233"/>
      <c r="K91" s="233"/>
      <c r="L91" s="233"/>
      <c r="M91" s="233"/>
      <c r="N91" s="234"/>
      <c r="P91" s="60"/>
      <c r="Q91" s="64"/>
      <c r="R91" s="64"/>
    </row>
    <row r="92" spans="2:18" x14ac:dyDescent="0.2">
      <c r="B92" s="23" t="s">
        <v>19</v>
      </c>
      <c r="C92" s="10">
        <v>45082</v>
      </c>
      <c r="D92" s="27"/>
      <c r="E92" s="27"/>
      <c r="F92" s="27"/>
      <c r="G92" s="26"/>
      <c r="H92" s="26"/>
      <c r="J92" s="27"/>
      <c r="K92" s="27"/>
      <c r="L92" s="69"/>
      <c r="M92" s="69"/>
      <c r="N92" s="70"/>
      <c r="P92" s="60"/>
      <c r="Q92" s="64"/>
      <c r="R92" s="64"/>
    </row>
    <row r="93" spans="2:18" x14ac:dyDescent="0.2">
      <c r="B93" s="23" t="s">
        <v>23</v>
      </c>
      <c r="C93" s="10">
        <v>45083</v>
      </c>
      <c r="D93" s="27"/>
      <c r="E93" s="27"/>
      <c r="F93" s="27"/>
      <c r="G93" s="26"/>
      <c r="H93" s="26"/>
      <c r="J93" s="26"/>
      <c r="K93" s="26"/>
      <c r="L93" s="69"/>
      <c r="N93" s="70"/>
      <c r="P93" s="60"/>
      <c r="Q93" s="64"/>
      <c r="R93" s="64"/>
    </row>
    <row r="94" spans="2:18" x14ac:dyDescent="0.2">
      <c r="B94" s="23" t="s">
        <v>24</v>
      </c>
      <c r="C94" s="10">
        <v>45084</v>
      </c>
      <c r="D94" s="26"/>
      <c r="E94" s="26"/>
      <c r="F94" s="26"/>
      <c r="G94" s="26"/>
      <c r="H94" s="26"/>
      <c r="J94" s="27"/>
      <c r="K94" s="27"/>
      <c r="L94" s="69"/>
      <c r="M94" s="69"/>
      <c r="N94" s="70"/>
      <c r="P94" s="60"/>
      <c r="Q94" s="64"/>
      <c r="R94" s="64"/>
    </row>
    <row r="95" spans="2:18" x14ac:dyDescent="0.2">
      <c r="B95" s="23" t="s">
        <v>26</v>
      </c>
      <c r="C95" s="10">
        <v>45085</v>
      </c>
      <c r="D95" s="27"/>
      <c r="E95" s="27"/>
      <c r="F95" s="27"/>
      <c r="G95" s="26"/>
      <c r="H95" s="26"/>
      <c r="J95" s="26"/>
      <c r="K95" s="26"/>
      <c r="L95" s="69"/>
      <c r="N95" s="70"/>
      <c r="P95" s="60"/>
      <c r="Q95" s="64"/>
      <c r="R95" s="64"/>
    </row>
    <row r="96" spans="2:18" x14ac:dyDescent="0.2">
      <c r="B96" s="23" t="s">
        <v>27</v>
      </c>
      <c r="C96" s="10">
        <v>45086</v>
      </c>
      <c r="D96" s="26"/>
      <c r="E96" s="26"/>
      <c r="F96" s="26"/>
      <c r="G96" s="26"/>
      <c r="H96" s="26"/>
      <c r="J96" s="27"/>
      <c r="K96" s="27"/>
      <c r="L96" s="69"/>
      <c r="M96" s="69"/>
      <c r="N96" s="70"/>
      <c r="P96" s="60"/>
      <c r="Q96" s="64"/>
      <c r="R96" s="64"/>
    </row>
    <row r="97" spans="2:18" x14ac:dyDescent="0.2">
      <c r="B97" s="67" t="s">
        <v>28</v>
      </c>
      <c r="C97" s="68">
        <v>45087</v>
      </c>
      <c r="D97" s="232"/>
      <c r="E97" s="233"/>
      <c r="F97" s="233"/>
      <c r="G97" s="233"/>
      <c r="H97" s="233"/>
      <c r="I97" s="233"/>
      <c r="J97" s="233"/>
      <c r="K97" s="233"/>
      <c r="L97" s="233"/>
      <c r="M97" s="233"/>
      <c r="N97" s="234"/>
      <c r="P97" s="60"/>
      <c r="Q97" s="64"/>
      <c r="R97" s="64"/>
    </row>
    <row r="98" spans="2:18" x14ac:dyDescent="0.2">
      <c r="B98" s="67" t="s">
        <v>29</v>
      </c>
      <c r="C98" s="68">
        <v>45088</v>
      </c>
      <c r="D98" s="232"/>
      <c r="E98" s="233"/>
      <c r="F98" s="233"/>
      <c r="G98" s="233"/>
      <c r="H98" s="233"/>
      <c r="I98" s="233"/>
      <c r="J98" s="233"/>
      <c r="K98" s="233"/>
      <c r="L98" s="233"/>
      <c r="M98" s="233"/>
      <c r="N98" s="234"/>
      <c r="P98" s="60"/>
      <c r="Q98" s="64"/>
      <c r="R98" s="64"/>
    </row>
    <row r="99" spans="2:18" x14ac:dyDescent="0.2">
      <c r="B99" s="23" t="s">
        <v>19</v>
      </c>
      <c r="C99" s="10">
        <v>45089</v>
      </c>
      <c r="D99" s="230" t="s">
        <v>43</v>
      </c>
      <c r="E99" s="230"/>
      <c r="F99" s="230"/>
      <c r="G99" s="230"/>
      <c r="H99" s="230"/>
      <c r="I99" s="230"/>
      <c r="J99" s="230"/>
      <c r="K99" s="230"/>
      <c r="L99" s="230"/>
      <c r="M99" s="230"/>
      <c r="N99" s="231"/>
      <c r="P99" s="60"/>
      <c r="Q99" s="64"/>
      <c r="R99" s="64"/>
    </row>
    <row r="100" spans="2:18" x14ac:dyDescent="0.2">
      <c r="B100" s="23" t="s">
        <v>23</v>
      </c>
      <c r="C100" s="10">
        <v>45090</v>
      </c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1"/>
      <c r="P100" s="60"/>
      <c r="Q100" s="64"/>
      <c r="R100" s="64"/>
    </row>
    <row r="101" spans="2:18" x14ac:dyDescent="0.2">
      <c r="B101" s="23" t="s">
        <v>24</v>
      </c>
      <c r="C101" s="10">
        <v>45091</v>
      </c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1"/>
      <c r="P101" s="60"/>
      <c r="Q101" s="64"/>
      <c r="R101" s="64"/>
    </row>
    <row r="102" spans="2:18" x14ac:dyDescent="0.2">
      <c r="B102" s="23" t="s">
        <v>26</v>
      </c>
      <c r="C102" s="10">
        <v>45092</v>
      </c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1"/>
      <c r="P102" s="60"/>
      <c r="Q102" s="64"/>
      <c r="R102" s="64"/>
    </row>
    <row r="103" spans="2:18" x14ac:dyDescent="0.2">
      <c r="B103" s="23" t="s">
        <v>27</v>
      </c>
      <c r="C103" s="10">
        <v>45093</v>
      </c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1"/>
      <c r="P103" s="60"/>
      <c r="Q103" s="64"/>
      <c r="R103" s="64"/>
    </row>
    <row r="104" spans="2:18" ht="15.95" customHeight="1" x14ac:dyDescent="0.2">
      <c r="B104" s="224" t="s">
        <v>39</v>
      </c>
      <c r="C104" s="225"/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6"/>
      <c r="P104" s="60"/>
      <c r="Q104" s="64"/>
      <c r="R104" s="64"/>
    </row>
    <row r="105" spans="2:18" ht="15.95" customHeight="1" thickBot="1" x14ac:dyDescent="0.25">
      <c r="B105" s="227"/>
      <c r="C105" s="228"/>
      <c r="D105" s="228"/>
      <c r="E105" s="228"/>
      <c r="F105" s="228"/>
      <c r="G105" s="228"/>
      <c r="H105" s="228"/>
      <c r="I105" s="228"/>
      <c r="J105" s="228"/>
      <c r="K105" s="228"/>
      <c r="L105" s="228"/>
      <c r="M105" s="228"/>
      <c r="N105" s="229"/>
      <c r="P105" s="60"/>
      <c r="Q105" s="64"/>
      <c r="R105" s="64"/>
    </row>
    <row r="106" spans="2:18" x14ac:dyDescent="0.2">
      <c r="B106" s="1"/>
      <c r="C106" s="1"/>
      <c r="D106" s="1"/>
      <c r="E106" s="1"/>
      <c r="F106" s="1"/>
      <c r="G106" s="1"/>
      <c r="H106" s="1"/>
      <c r="I106" s="1"/>
      <c r="J106" s="34"/>
      <c r="K106" s="34"/>
      <c r="L106" s="34"/>
      <c r="M106"/>
      <c r="N106"/>
    </row>
    <row r="107" spans="2:18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8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8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8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8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8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2:14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2:14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2:14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2:14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2:14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2:14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2:14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2:14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2:14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2:14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2:14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2:14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2:14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2:14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2:14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2:14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2:14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2:14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2:14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2:14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2:14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2:14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2:14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2:14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2:14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2:14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2:14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2:14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2:14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2:14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2:14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2:14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2:14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2:14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2:14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2:14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2:14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2:14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2:14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2:14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2:14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2:14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2:14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2:14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2:14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2:14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2:14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2:14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2:14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2:14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2:14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2:14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2:14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2:14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2:14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2:14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2:14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2:14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2:14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2:14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2:14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2:14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2:14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2:14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2:14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2:14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2:14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2:14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2:14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2:14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2:14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2:14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2:14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2:14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2:14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2:14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2:14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2:14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2:14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2:14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2:14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2:14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2:14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2:14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2:14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2:14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2:14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2:14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2:14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2:14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2:14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2:14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2:14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2:14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2:14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2:14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2:14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2:14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2:14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2:14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2:14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2:14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2:14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2:14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2:14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2:14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2:14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2:14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2:14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2:14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2:14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2:14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2:14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2:14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2:14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2:14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2:14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2:14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2:14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2:14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2:14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2:14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2:14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2:14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2:14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2:14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2:14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2:14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2:14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2:14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2:14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2:14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2:14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2:14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2:14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2:14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2:14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2:14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2:14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2:14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2:14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2:14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2:14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2:14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2:14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2:14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2:14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2:14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2:14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2:14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2:14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2:14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2:14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2:14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2:14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2:14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2:14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2:14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2:14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2:14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2:14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2:14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2:14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2:14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2:14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2:14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2:14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2:14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2:14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2:14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2:14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2:14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2:14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2:14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2:14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2:14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2:14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2:14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2:14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2:14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2:14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2:14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2:14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2:14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2:14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2:14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2:14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2:14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2:14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2:14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2:14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2:14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2:14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2:14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2:14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2:14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2:14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2:14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2:14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2:14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2:14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2:14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2:14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2:14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2:14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2:14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2:14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2:14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2:14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2:14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2:14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2:14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2:14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2:14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2:14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2:14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2:14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2:14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2:14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2:14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2:14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2:14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2:14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2:14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2:14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2:14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2:14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2:14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2:14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2:14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2:14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2:14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2:14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2:14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2:14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2:14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2:14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2:14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2:14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2:14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2:14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2:14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2:14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2:14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2:14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2:14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2:14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2:14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2:14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2:14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2:14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2:14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2:14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2:14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2:14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2:14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2:14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2:14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2:14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2:14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2:14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2:14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2:14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2:14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2:14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2:14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2:14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2:14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2:14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2:14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2:14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2:14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2:14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2:14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2:14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2:14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2:14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2:14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2:14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2:14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2:14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2:14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2:14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2:14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2:14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2:14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2:14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2:14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2:14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2:14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2:14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2:14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2:14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2:14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2:14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2:14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2:14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2:14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2:14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2:14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2:14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2:14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2:14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2:14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2:14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2:14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2:14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2:14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2:14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2:14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2:14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2:14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2:14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2:14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2:14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2:14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2:14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2:14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2:14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2:14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2:14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2:14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2:14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2:14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2:14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2:14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2:14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2:14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2:14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2:14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2:14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2:14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2:14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2:14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2:14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2:14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2:14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2:14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2:14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2:14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2:14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2:14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2:14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2:14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2:14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2:14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2:14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2:14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2:14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2:14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2:14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2:14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2:14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2:14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2:14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2:14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2:14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2:14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2:14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2:14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2:14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2:14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2:14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2:14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2:14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2:14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2:14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2:14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2:14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2:14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2:14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2:14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2:14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2:14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2:14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2:14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2:14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2:14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2:14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2:14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2:14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2:14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2:14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2:14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2:14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2:14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2:14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2:14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2:14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2:14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2:14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2:14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2:14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2:14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2:14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2:14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2:14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2:14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2:14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2:14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2:14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2:14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2:14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2:14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2:14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2:14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2:14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2:14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2:14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2:14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2:14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2:14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2:14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2:14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2:14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2:14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2:14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2:14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2:14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2:14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2:14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2:14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2:14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2:14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2:14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2:14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2:14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2:14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2:14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2:14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2:14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2:14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2:14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2:14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2:14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2:14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2:14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2:14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2:14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2:14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2:14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2:14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2:14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2:14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2:14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2:14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2:14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2:14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2:14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2:14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2:14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2:14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2:14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2:14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2:14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2:14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2:14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2:14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2:14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2:14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2:14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2:14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2:14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2:14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2:14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2:14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2:14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2:14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2:14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2:14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2:14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2:14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2:14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2:14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2:14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2:14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2:14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2:14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2:14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2:14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2:14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2:14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2:14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2:14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2:14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2:14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2:14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2:14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2:14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2:14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2:14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2:14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2:14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2:14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2:14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2:14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2:14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2:14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2:14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2:14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2:14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2:14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2:14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2:14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2:14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2:14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2:14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2:14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2:14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2:14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2:14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2:14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2:14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2:14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2:14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2:14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2:14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2:14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2:14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2:14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2:14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2:14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2:14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2:14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2:14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2:14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2:14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2:14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2:14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2:14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2:14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2:14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2:14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2:14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2:14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2:14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2:14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2:14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2:14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2:14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2:14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2:14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2:14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2:14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2:14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2:14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2:14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2:14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2:14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2:14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2:14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2:14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2:14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2:14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2:14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2:14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2:14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2:14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2:14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2:14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2:14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2:14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2:14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2:14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2:14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2:14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2:14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2:14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2:14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2:14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2:14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2:14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2:14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2:14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2:14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2:14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2:14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2:14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2:14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2:14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2:14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2:14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2:14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2:14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2:14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2:14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2:14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2:14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2:14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2:14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2:14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2:14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2:14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2:14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2:14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2:14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2:14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2:14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2:14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2:14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2:14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2:14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2:14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2:14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2:14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2:14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2:14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2:14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2:14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2:14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2:14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2:14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2:14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2:14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2:14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2:14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2:14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2:14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2:14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2:14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2:14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2:14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2:14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2:14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2:14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2:14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2:14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2:14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2:14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2:14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2:14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2:14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2:14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2:14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2:14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2:14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2:14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2:14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2:14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2:14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2:14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2:14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2:14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2:14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2:14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2:14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2:14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2:14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2:14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2:14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2:14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2:14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2:14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2:14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2:14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2:14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2:14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2:14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2:14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2:14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2:14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2:14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2:14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2:14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2:14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2:14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2:14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2:14" x14ac:dyDescent="0.2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2:14" x14ac:dyDescent="0.2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2:14" x14ac:dyDescent="0.2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2:14" x14ac:dyDescent="0.2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2:14" x14ac:dyDescent="0.2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2:14" x14ac:dyDescent="0.2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2:14" x14ac:dyDescent="0.2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2:14" x14ac:dyDescent="0.2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2:14" x14ac:dyDescent="0.2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2:14" x14ac:dyDescent="0.2">
      <c r="B871" s="8"/>
      <c r="C871" s="8"/>
      <c r="D871" s="8"/>
      <c r="E871" s="8"/>
      <c r="F871" s="8"/>
      <c r="G871" s="8"/>
      <c r="H871" s="8"/>
      <c r="I871" s="8"/>
      <c r="J871" s="8"/>
      <c r="K871" s="9"/>
      <c r="L871" s="9"/>
      <c r="M871" s="8"/>
      <c r="N871" s="18"/>
    </row>
  </sheetData>
  <mergeCells count="52">
    <mergeCell ref="B6:C6"/>
    <mergeCell ref="B7:N7"/>
    <mergeCell ref="B8:C8"/>
    <mergeCell ref="B1:N1"/>
    <mergeCell ref="B2:N2"/>
    <mergeCell ref="B3:N3"/>
    <mergeCell ref="B4:N4"/>
    <mergeCell ref="B5:C5"/>
    <mergeCell ref="E5:G5"/>
    <mergeCell ref="H5:I5"/>
    <mergeCell ref="K5:L5"/>
    <mergeCell ref="M5:M6"/>
    <mergeCell ref="N5:N6"/>
    <mergeCell ref="D99:N103"/>
    <mergeCell ref="B104:N105"/>
    <mergeCell ref="D16:N20"/>
    <mergeCell ref="D30:N34"/>
    <mergeCell ref="D85:N88"/>
    <mergeCell ref="D71:N75"/>
    <mergeCell ref="D58:N61"/>
    <mergeCell ref="D43:N47"/>
    <mergeCell ref="B37:N38"/>
    <mergeCell ref="D29:N29"/>
    <mergeCell ref="D35:N35"/>
    <mergeCell ref="D36:N36"/>
    <mergeCell ref="D41:N41"/>
    <mergeCell ref="D42:N42"/>
    <mergeCell ref="D48:N48"/>
    <mergeCell ref="D49:N49"/>
    <mergeCell ref="D14:N14"/>
    <mergeCell ref="D15:N15"/>
    <mergeCell ref="D21:N21"/>
    <mergeCell ref="D22:N22"/>
    <mergeCell ref="D28:N28"/>
    <mergeCell ref="D50:N50"/>
    <mergeCell ref="D51:N51"/>
    <mergeCell ref="D55:N55"/>
    <mergeCell ref="D56:N56"/>
    <mergeCell ref="D57:N57"/>
    <mergeCell ref="D62:N62"/>
    <mergeCell ref="D63:N63"/>
    <mergeCell ref="D69:N69"/>
    <mergeCell ref="D70:N70"/>
    <mergeCell ref="D76:N76"/>
    <mergeCell ref="D91:N91"/>
    <mergeCell ref="D97:N97"/>
    <mergeCell ref="D98:N98"/>
    <mergeCell ref="D77:N77"/>
    <mergeCell ref="D83:N83"/>
    <mergeCell ref="D84:N84"/>
    <mergeCell ref="D89:N89"/>
    <mergeCell ref="D90:N90"/>
  </mergeCells>
  <conditionalFormatting sqref="D99">
    <cfRule type="expression" dxfId="1365" priority="543" stopIfTrue="1">
      <formula>NOT(MONTH(D99)=$A$43)</formula>
    </cfRule>
    <cfRule type="expression" dxfId="1364" priority="544" stopIfTrue="1">
      <formula>MATCH(D99,_xlnm.Print_Area,0)&gt;0</formula>
    </cfRule>
  </conditionalFormatting>
  <conditionalFormatting sqref="F82:G82">
    <cfRule type="expression" dxfId="1363" priority="261" stopIfTrue="1">
      <formula>NOT(MONTH(F82)=$A$43)</formula>
    </cfRule>
    <cfRule type="expression" dxfId="1362" priority="262" stopIfTrue="1">
      <formula>MATCH(F82,_xlnm.Print_Area,0)&gt;0</formula>
    </cfRule>
  </conditionalFormatting>
  <conditionalFormatting sqref="D82:E82">
    <cfRule type="expression" dxfId="1361" priority="263" stopIfTrue="1">
      <formula>NOT(MONTH(D82)=$A$43)</formula>
    </cfRule>
    <cfRule type="expression" dxfId="1360" priority="264" stopIfTrue="1">
      <formula>MATCH(D82,_xlnm.Print_Area,0)&gt;0</formula>
    </cfRule>
  </conditionalFormatting>
  <conditionalFormatting sqref="H82">
    <cfRule type="expression" dxfId="1359" priority="259" stopIfTrue="1">
      <formula>NOT(MONTH(H82)=$A$43)</formula>
    </cfRule>
    <cfRule type="expression" dxfId="1358" priority="260" stopIfTrue="1">
      <formula>MATCH(H82,_xlnm.Print_Area,0)&gt;0</formula>
    </cfRule>
  </conditionalFormatting>
  <conditionalFormatting sqref="H94">
    <cfRule type="expression" dxfId="1357" priority="251" stopIfTrue="1">
      <formula>NOT(MONTH(H94)=$A$43)</formula>
    </cfRule>
    <cfRule type="expression" dxfId="1356" priority="252" stopIfTrue="1">
      <formula>MATCH(H94,_xlnm.Print_Area,0)&gt;0</formula>
    </cfRule>
  </conditionalFormatting>
  <conditionalFormatting sqref="F94:G94">
    <cfRule type="expression" dxfId="1355" priority="253" stopIfTrue="1">
      <formula>NOT(MONTH(F94)=$A$43)</formula>
    </cfRule>
    <cfRule type="expression" dxfId="1354" priority="254" stopIfTrue="1">
      <formula>MATCH(F94,_xlnm.Print_Area,0)&gt;0</formula>
    </cfRule>
  </conditionalFormatting>
  <conditionalFormatting sqref="G95 G92:G93">
    <cfRule type="expression" dxfId="1353" priority="243" stopIfTrue="1">
      <formula>NOT(MONTH(G92)=$A$43)</formula>
    </cfRule>
    <cfRule type="expression" dxfId="1352" priority="244" stopIfTrue="1">
      <formula>MATCH(G92,_xlnm.Print_Area,0)&gt;0</formula>
    </cfRule>
  </conditionalFormatting>
  <conditionalFormatting sqref="H95 H93">
    <cfRule type="expression" dxfId="1351" priority="241" stopIfTrue="1">
      <formula>NOT(MONTH(H93)=$A$43)</formula>
    </cfRule>
    <cfRule type="expression" dxfId="1350" priority="242" stopIfTrue="1">
      <formula>MATCH(H93,_xlnm.Print_Area,0)&gt;0</formula>
    </cfRule>
  </conditionalFormatting>
  <conditionalFormatting sqref="F96:G96">
    <cfRule type="expression" dxfId="1349" priority="249" stopIfTrue="1">
      <formula>NOT(MONTH(F96)=$A$43)</formula>
    </cfRule>
    <cfRule type="expression" dxfId="1348" priority="250" stopIfTrue="1">
      <formula>MATCH(F96,_xlnm.Print_Area,0)&gt;0</formula>
    </cfRule>
  </conditionalFormatting>
  <conditionalFormatting sqref="D94:E94">
    <cfRule type="expression" dxfId="1347" priority="257" stopIfTrue="1">
      <formula>NOT(MONTH(D94)=$A$43)</formula>
    </cfRule>
    <cfRule type="expression" dxfId="1346" priority="258" stopIfTrue="1">
      <formula>MATCH(D94,_xlnm.Print_Area,0)&gt;0</formula>
    </cfRule>
  </conditionalFormatting>
  <conditionalFormatting sqref="D96:E96">
    <cfRule type="expression" dxfId="1345" priority="255" stopIfTrue="1">
      <formula>NOT(MONTH(D96)=$A$43)</formula>
    </cfRule>
    <cfRule type="expression" dxfId="1344" priority="256" stopIfTrue="1">
      <formula>MATCH(D96,_xlnm.Print_Area,0)&gt;0</formula>
    </cfRule>
  </conditionalFormatting>
  <conditionalFormatting sqref="H96">
    <cfRule type="expression" dxfId="1343" priority="247" stopIfTrue="1">
      <formula>NOT(MONTH(H96)=$A$43)</formula>
    </cfRule>
    <cfRule type="expression" dxfId="1342" priority="248" stopIfTrue="1">
      <formula>MATCH(H96,_xlnm.Print_Area,0)&gt;0</formula>
    </cfRule>
  </conditionalFormatting>
  <conditionalFormatting sqref="J93:K93">
    <cfRule type="expression" dxfId="1341" priority="239" stopIfTrue="1">
      <formula>NOT(MONTH(J93)=$A$43)</formula>
    </cfRule>
    <cfRule type="expression" dxfId="1340" priority="240" stopIfTrue="1">
      <formula>MATCH(J93,_xlnm.Print_Area,0)&gt;0</formula>
    </cfRule>
  </conditionalFormatting>
  <conditionalFormatting sqref="H92">
    <cfRule type="expression" dxfId="1339" priority="245" stopIfTrue="1">
      <formula>NOT(MONTH(H92)=$A$43)</formula>
    </cfRule>
    <cfRule type="expression" dxfId="1338" priority="246" stopIfTrue="1">
      <formula>MATCH(H92,_xlnm.Print_Area,0)&gt;0</formula>
    </cfRule>
  </conditionalFormatting>
  <conditionalFormatting sqref="J95:K95">
    <cfRule type="expression" dxfId="1337" priority="237" stopIfTrue="1">
      <formula>NOT(MONTH(J95)=$A$43)</formula>
    </cfRule>
    <cfRule type="expression" dxfId="1336" priority="238" stopIfTrue="1">
      <formula>MATCH(J95,_xlnm.Print_Area,0)&gt;0</formula>
    </cfRule>
  </conditionalFormatting>
  <conditionalFormatting sqref="E11">
    <cfRule type="expression" dxfId="1335" priority="229" stopIfTrue="1">
      <formula>NOT(MONTH(E11)=$A$43)</formula>
    </cfRule>
    <cfRule type="expression" dxfId="1334" priority="230" stopIfTrue="1">
      <formula>MATCH(E11,_xlnm.Print_Area,0)&gt;0</formula>
    </cfRule>
  </conditionalFormatting>
  <conditionalFormatting sqref="D9">
    <cfRule type="expression" dxfId="1333" priority="235" stopIfTrue="1">
      <formula>NOT(MONTH(D9)=$A$43)</formula>
    </cfRule>
    <cfRule type="expression" dxfId="1332" priority="236" stopIfTrue="1">
      <formula>MATCH(D9,_xlnm.Print_Area,0)&gt;0</formula>
    </cfRule>
  </conditionalFormatting>
  <conditionalFormatting sqref="E9">
    <cfRule type="expression" dxfId="1331" priority="233" stopIfTrue="1">
      <formula>NOT(MONTH(E9)=$A$43)</formula>
    </cfRule>
    <cfRule type="expression" dxfId="1330" priority="234" stopIfTrue="1">
      <formula>MATCH(E9,_xlnm.Print_Area,0)&gt;0</formula>
    </cfRule>
  </conditionalFormatting>
  <conditionalFormatting sqref="D11">
    <cfRule type="expression" dxfId="1329" priority="231" stopIfTrue="1">
      <formula>NOT(MONTH(D11)=$A$43)</formula>
    </cfRule>
    <cfRule type="expression" dxfId="1328" priority="232" stopIfTrue="1">
      <formula>MATCH(D11,_xlnm.Print_Area,0)&gt;0</formula>
    </cfRule>
  </conditionalFormatting>
  <conditionalFormatting sqref="E13">
    <cfRule type="expression" dxfId="1327" priority="225" stopIfTrue="1">
      <formula>NOT(MONTH(E13)=$A$43)</formula>
    </cfRule>
    <cfRule type="expression" dxfId="1326" priority="226" stopIfTrue="1">
      <formula>MATCH(E13,_xlnm.Print_Area,0)&gt;0</formula>
    </cfRule>
  </conditionalFormatting>
  <conditionalFormatting sqref="D13">
    <cfRule type="expression" dxfId="1325" priority="227" stopIfTrue="1">
      <formula>NOT(MONTH(D13)=$A$43)</formula>
    </cfRule>
    <cfRule type="expression" dxfId="1324" priority="228" stopIfTrue="1">
      <formula>MATCH(D13,_xlnm.Print_Area,0)&gt;0</formula>
    </cfRule>
  </conditionalFormatting>
  <conditionalFormatting sqref="L10">
    <cfRule type="expression" dxfId="1323" priority="219" stopIfTrue="1">
      <formula>NOT(MONTH(L10)=$A$43)</formula>
    </cfRule>
    <cfRule type="expression" dxfId="1322" priority="220" stopIfTrue="1">
      <formula>MATCH(L10,_xlnm.Print_Area,0)&gt;0</formula>
    </cfRule>
  </conditionalFormatting>
  <conditionalFormatting sqref="J10">
    <cfRule type="expression" dxfId="1321" priority="223" stopIfTrue="1">
      <formula>NOT(MONTH(J10)=$A$43)</formula>
    </cfRule>
    <cfRule type="expression" dxfId="1320" priority="224" stopIfTrue="1">
      <formula>MATCH(J10,_xlnm.Print_Area,0)&gt;0</formula>
    </cfRule>
  </conditionalFormatting>
  <conditionalFormatting sqref="K10">
    <cfRule type="expression" dxfId="1319" priority="221" stopIfTrue="1">
      <formula>NOT(MONTH(K10)=$A$43)</formula>
    </cfRule>
    <cfRule type="expression" dxfId="1318" priority="222" stopIfTrue="1">
      <formula>MATCH(K10,_xlnm.Print_Area,0)&gt;0</formula>
    </cfRule>
  </conditionalFormatting>
  <conditionalFormatting sqref="J12">
    <cfRule type="expression" dxfId="1317" priority="217" stopIfTrue="1">
      <formula>NOT(MONTH(J12)=$A$43)</formula>
    </cfRule>
    <cfRule type="expression" dxfId="1316" priority="218" stopIfTrue="1">
      <formula>MATCH(J12,_xlnm.Print_Area,0)&gt;0</formula>
    </cfRule>
  </conditionalFormatting>
  <conditionalFormatting sqref="L12">
    <cfRule type="expression" dxfId="1315" priority="213" stopIfTrue="1">
      <formula>NOT(MONTH(L12)=$A$43)</formula>
    </cfRule>
    <cfRule type="expression" dxfId="1314" priority="214" stopIfTrue="1">
      <formula>MATCH(L12,_xlnm.Print_Area,0)&gt;0</formula>
    </cfRule>
  </conditionalFormatting>
  <conditionalFormatting sqref="K12">
    <cfRule type="expression" dxfId="1313" priority="215" stopIfTrue="1">
      <formula>NOT(MONTH(K12)=$A$43)</formula>
    </cfRule>
    <cfRule type="expression" dxfId="1312" priority="216" stopIfTrue="1">
      <formula>MATCH(K12,_xlnm.Print_Area,0)&gt;0</formula>
    </cfRule>
  </conditionalFormatting>
  <conditionalFormatting sqref="D23">
    <cfRule type="expression" dxfId="1311" priority="211" stopIfTrue="1">
      <formula>NOT(MONTH(D23)=$A$43)</formula>
    </cfRule>
    <cfRule type="expression" dxfId="1310" priority="212" stopIfTrue="1">
      <formula>MATCH(D23,_xlnm.Print_Area,0)&gt;0</formula>
    </cfRule>
  </conditionalFormatting>
  <conditionalFormatting sqref="E23">
    <cfRule type="expression" dxfId="1309" priority="209" stopIfTrue="1">
      <formula>NOT(MONTH(E23)=$A$43)</formula>
    </cfRule>
    <cfRule type="expression" dxfId="1308" priority="210" stopIfTrue="1">
      <formula>MATCH(E23,_xlnm.Print_Area,0)&gt;0</formula>
    </cfRule>
  </conditionalFormatting>
  <conditionalFormatting sqref="D27">
    <cfRule type="expression" dxfId="1307" priority="203" stopIfTrue="1">
      <formula>NOT(MONTH(D27)=$A$43)</formula>
    </cfRule>
    <cfRule type="expression" dxfId="1306" priority="204" stopIfTrue="1">
      <formula>MATCH(D27,_xlnm.Print_Area,0)&gt;0</formula>
    </cfRule>
  </conditionalFormatting>
  <conditionalFormatting sqref="E25">
    <cfRule type="expression" dxfId="1305" priority="205" stopIfTrue="1">
      <formula>NOT(MONTH(E25)=$A$43)</formula>
    </cfRule>
    <cfRule type="expression" dxfId="1304" priority="206" stopIfTrue="1">
      <formula>MATCH(E25,_xlnm.Print_Area,0)&gt;0</formula>
    </cfRule>
  </conditionalFormatting>
  <conditionalFormatting sqref="E27">
    <cfRule type="expression" dxfId="1303" priority="201" stopIfTrue="1">
      <formula>NOT(MONTH(E27)=$A$43)</formula>
    </cfRule>
    <cfRule type="expression" dxfId="1302" priority="202" stopIfTrue="1">
      <formula>MATCH(E27,_xlnm.Print_Area,0)&gt;0</formula>
    </cfRule>
  </conditionalFormatting>
  <conditionalFormatting sqref="D25">
    <cfRule type="expression" dxfId="1301" priority="207" stopIfTrue="1">
      <formula>NOT(MONTH(D25)=$A$43)</formula>
    </cfRule>
    <cfRule type="expression" dxfId="1300" priority="208" stopIfTrue="1">
      <formula>MATCH(D25,_xlnm.Print_Area,0)&gt;0</formula>
    </cfRule>
  </conditionalFormatting>
  <conditionalFormatting sqref="N26">
    <cfRule type="expression" dxfId="1299" priority="181" stopIfTrue="1">
      <formula>NOT(MONTH(N26)=$A$43)</formula>
    </cfRule>
    <cfRule type="expression" dxfId="1298" priority="182" stopIfTrue="1">
      <formula>MATCH(N26,_xlnm.Print_Area,0)&gt;0</formula>
    </cfRule>
  </conditionalFormatting>
  <conditionalFormatting sqref="L26">
    <cfRule type="expression" dxfId="1297" priority="183" stopIfTrue="1">
      <formula>NOT(MONTH(L26)=$A$43)</formula>
    </cfRule>
    <cfRule type="expression" dxfId="1296" priority="184" stopIfTrue="1">
      <formula>MATCH(L26,_xlnm.Print_Area,0)&gt;0</formula>
    </cfRule>
  </conditionalFormatting>
  <conditionalFormatting sqref="M26">
    <cfRule type="expression" dxfId="1295" priority="187" stopIfTrue="1">
      <formula>NOT(MONTH(M26)=$A$43)</formula>
    </cfRule>
    <cfRule type="expression" dxfId="1294" priority="188" stopIfTrue="1">
      <formula>MATCH(M26,_xlnm.Print_Area,0)&gt;0</formula>
    </cfRule>
  </conditionalFormatting>
  <conditionalFormatting sqref="K26">
    <cfRule type="expression" dxfId="1293" priority="185" stopIfTrue="1">
      <formula>NOT(MONTH(K26)=$A$43)</formula>
    </cfRule>
    <cfRule type="expression" dxfId="1292" priority="186" stopIfTrue="1">
      <formula>MATCH(K26,_xlnm.Print_Area,0)&gt;0</formula>
    </cfRule>
  </conditionalFormatting>
  <conditionalFormatting sqref="M24">
    <cfRule type="expression" dxfId="1291" priority="197" stopIfTrue="1">
      <formula>NOT(MONTH(M24)=$A$43)</formula>
    </cfRule>
    <cfRule type="expression" dxfId="1290" priority="198" stopIfTrue="1">
      <formula>MATCH(M24,_xlnm.Print_Area,0)&gt;0</formula>
    </cfRule>
  </conditionalFormatting>
  <conditionalFormatting sqref="J24">
    <cfRule type="expression" dxfId="1289" priority="199" stopIfTrue="1">
      <formula>NOT(MONTH(J24)=$A$43)</formula>
    </cfRule>
    <cfRule type="expression" dxfId="1288" priority="200" stopIfTrue="1">
      <formula>MATCH(J24,_xlnm.Print_Area,0)&gt;0</formula>
    </cfRule>
  </conditionalFormatting>
  <conditionalFormatting sqref="N24">
    <cfRule type="expression" dxfId="1287" priority="191" stopIfTrue="1">
      <formula>NOT(MONTH(N24)=$A$43)</formula>
    </cfRule>
    <cfRule type="expression" dxfId="1286" priority="192" stopIfTrue="1">
      <formula>MATCH(N24,_xlnm.Print_Area,0)&gt;0</formula>
    </cfRule>
  </conditionalFormatting>
  <conditionalFormatting sqref="L24">
    <cfRule type="expression" dxfId="1285" priority="193" stopIfTrue="1">
      <formula>NOT(MONTH(L24)=$A$43)</formula>
    </cfRule>
    <cfRule type="expression" dxfId="1284" priority="194" stopIfTrue="1">
      <formula>MATCH(L24,_xlnm.Print_Area,0)&gt;0</formula>
    </cfRule>
  </conditionalFormatting>
  <conditionalFormatting sqref="K24">
    <cfRule type="expression" dxfId="1283" priority="195" stopIfTrue="1">
      <formula>NOT(MONTH(K24)=$A$43)</formula>
    </cfRule>
    <cfRule type="expression" dxfId="1282" priority="196" stopIfTrue="1">
      <formula>MATCH(K24,_xlnm.Print_Area,0)&gt;0</formula>
    </cfRule>
  </conditionalFormatting>
  <conditionalFormatting sqref="J26">
    <cfRule type="expression" dxfId="1281" priority="189" stopIfTrue="1">
      <formula>NOT(MONTH(J26)=$A$43)</formula>
    </cfRule>
    <cfRule type="expression" dxfId="1280" priority="190" stopIfTrue="1">
      <formula>MATCH(J26,_xlnm.Print_Area,0)&gt;0</formula>
    </cfRule>
  </conditionalFormatting>
  <conditionalFormatting sqref="D40">
    <cfRule type="expression" dxfId="1279" priority="179" stopIfTrue="1">
      <formula>NOT(MONTH(D40)=$A$43)</formula>
    </cfRule>
    <cfRule type="expression" dxfId="1278" priority="180" stopIfTrue="1">
      <formula>MATCH(D40,_xlnm.Print_Area,0)&gt;0</formula>
    </cfRule>
  </conditionalFormatting>
  <conditionalFormatting sqref="E40">
    <cfRule type="expression" dxfId="1277" priority="177" stopIfTrue="1">
      <formula>NOT(MONTH(E40)=$A$43)</formula>
    </cfRule>
    <cfRule type="expression" dxfId="1276" priority="178" stopIfTrue="1">
      <formula>MATCH(E40,_xlnm.Print_Area,0)&gt;0</formula>
    </cfRule>
  </conditionalFormatting>
  <conditionalFormatting sqref="J39">
    <cfRule type="expression" dxfId="1275" priority="169" stopIfTrue="1">
      <formula>NOT(MONTH(J39)=$A$43)</formula>
    </cfRule>
    <cfRule type="expression" dxfId="1274" priority="170" stopIfTrue="1">
      <formula>MATCH(J39,_xlnm.Print_Area,0)&gt;0</formula>
    </cfRule>
  </conditionalFormatting>
  <conditionalFormatting sqref="M39">
    <cfRule type="expression" dxfId="1273" priority="167" stopIfTrue="1">
      <formula>NOT(MONTH(M39)=$A$43)</formula>
    </cfRule>
    <cfRule type="expression" dxfId="1272" priority="168" stopIfTrue="1">
      <formula>MATCH(M39,_xlnm.Print_Area,0)&gt;0</formula>
    </cfRule>
  </conditionalFormatting>
  <conditionalFormatting sqref="K39">
    <cfRule type="expression" dxfId="1271" priority="165" stopIfTrue="1">
      <formula>NOT(MONTH(K39)=$A$43)</formula>
    </cfRule>
    <cfRule type="expression" dxfId="1270" priority="166" stopIfTrue="1">
      <formula>MATCH(K39,_xlnm.Print_Area,0)&gt;0</formula>
    </cfRule>
  </conditionalFormatting>
  <conditionalFormatting sqref="N39">
    <cfRule type="expression" dxfId="1269" priority="161" stopIfTrue="1">
      <formula>NOT(MONTH(N39)=$A$43)</formula>
    </cfRule>
    <cfRule type="expression" dxfId="1268" priority="162" stopIfTrue="1">
      <formula>MATCH(N39,_xlnm.Print_Area,0)&gt;0</formula>
    </cfRule>
  </conditionalFormatting>
  <conditionalFormatting sqref="L39">
    <cfRule type="expression" dxfId="1267" priority="163" stopIfTrue="1">
      <formula>NOT(MONTH(L39)=$A$43)</formula>
    </cfRule>
    <cfRule type="expression" dxfId="1266" priority="164" stopIfTrue="1">
      <formula>MATCH(L39,_xlnm.Print_Area,0)&gt;0</formula>
    </cfRule>
  </conditionalFormatting>
  <conditionalFormatting sqref="D68">
    <cfRule type="expression" dxfId="1265" priority="159" stopIfTrue="1">
      <formula>NOT(MONTH(D68)=$A$43)</formula>
    </cfRule>
    <cfRule type="expression" dxfId="1264" priority="160" stopIfTrue="1">
      <formula>MATCH(D68,_xlnm.Print_Area,0)&gt;0</formula>
    </cfRule>
  </conditionalFormatting>
  <conditionalFormatting sqref="E68">
    <cfRule type="expression" dxfId="1263" priority="157" stopIfTrue="1">
      <formula>NOT(MONTH(E68)=$A$43)</formula>
    </cfRule>
    <cfRule type="expression" dxfId="1262" priority="158" stopIfTrue="1">
      <formula>MATCH(E68,_xlnm.Print_Area,0)&gt;0</formula>
    </cfRule>
  </conditionalFormatting>
  <conditionalFormatting sqref="D52">
    <cfRule type="expression" dxfId="1261" priority="155" stopIfTrue="1">
      <formula>NOT(MONTH(D52)=$A$43)</formula>
    </cfRule>
    <cfRule type="expression" dxfId="1260" priority="156" stopIfTrue="1">
      <formula>MATCH(D52,_xlnm.Print_Area,0)&gt;0</formula>
    </cfRule>
  </conditionalFormatting>
  <conditionalFormatting sqref="E52">
    <cfRule type="expression" dxfId="1259" priority="153" stopIfTrue="1">
      <formula>NOT(MONTH(E52)=$A$43)</formula>
    </cfRule>
    <cfRule type="expression" dxfId="1258" priority="154" stopIfTrue="1">
      <formula>MATCH(E52,_xlnm.Print_Area,0)&gt;0</formula>
    </cfRule>
  </conditionalFormatting>
  <conditionalFormatting sqref="E54">
    <cfRule type="expression" dxfId="1257" priority="149" stopIfTrue="1">
      <formula>NOT(MONTH(E54)=$A$43)</formula>
    </cfRule>
    <cfRule type="expression" dxfId="1256" priority="150" stopIfTrue="1">
      <formula>MATCH(E54,_xlnm.Print_Area,0)&gt;0</formula>
    </cfRule>
  </conditionalFormatting>
  <conditionalFormatting sqref="D54">
    <cfRule type="expression" dxfId="1255" priority="151" stopIfTrue="1">
      <formula>NOT(MONTH(D54)=$A$43)</formula>
    </cfRule>
    <cfRule type="expression" dxfId="1254" priority="152" stopIfTrue="1">
      <formula>MATCH(D54,_xlnm.Print_Area,0)&gt;0</formula>
    </cfRule>
  </conditionalFormatting>
  <conditionalFormatting sqref="K65">
    <cfRule type="expression" dxfId="1253" priority="139" stopIfTrue="1">
      <formula>NOT(MONTH(K65)=$A$43)</formula>
    </cfRule>
    <cfRule type="expression" dxfId="1252" priority="140" stopIfTrue="1">
      <formula>MATCH(K65,_xlnm.Print_Area,0)&gt;0</formula>
    </cfRule>
  </conditionalFormatting>
  <conditionalFormatting sqref="L65">
    <cfRule type="expression" dxfId="1251" priority="137" stopIfTrue="1">
      <formula>NOT(MONTH(L65)=$A$43)</formula>
    </cfRule>
    <cfRule type="expression" dxfId="1250" priority="138" stopIfTrue="1">
      <formula>MATCH(L65,_xlnm.Print_Area,0)&gt;0</formula>
    </cfRule>
  </conditionalFormatting>
  <conditionalFormatting sqref="J65">
    <cfRule type="expression" dxfId="1249" priority="143" stopIfTrue="1">
      <formula>NOT(MONTH(J65)=$A$43)</formula>
    </cfRule>
    <cfRule type="expression" dxfId="1248" priority="144" stopIfTrue="1">
      <formula>MATCH(J65,_xlnm.Print_Area,0)&gt;0</formula>
    </cfRule>
  </conditionalFormatting>
  <conditionalFormatting sqref="M65">
    <cfRule type="expression" dxfId="1247" priority="141" stopIfTrue="1">
      <formula>NOT(MONTH(M65)=$A$43)</formula>
    </cfRule>
    <cfRule type="expression" dxfId="1246" priority="142" stopIfTrue="1">
      <formula>MATCH(M65,_xlnm.Print_Area,0)&gt;0</formula>
    </cfRule>
  </conditionalFormatting>
  <conditionalFormatting sqref="N65">
    <cfRule type="expression" dxfId="1245" priority="135" stopIfTrue="1">
      <formula>NOT(MONTH(N65)=$A$43)</formula>
    </cfRule>
    <cfRule type="expression" dxfId="1244" priority="136" stopIfTrue="1">
      <formula>MATCH(N65,_xlnm.Print_Area,0)&gt;0</formula>
    </cfRule>
  </conditionalFormatting>
  <conditionalFormatting sqref="E64">
    <cfRule type="expression" dxfId="1243" priority="131" stopIfTrue="1">
      <formula>NOT(MONTH(E64)=$A$43)</formula>
    </cfRule>
    <cfRule type="expression" dxfId="1242" priority="132" stopIfTrue="1">
      <formula>MATCH(E64,_xlnm.Print_Area,0)&gt;0</formula>
    </cfRule>
  </conditionalFormatting>
  <conditionalFormatting sqref="D64">
    <cfRule type="expression" dxfId="1241" priority="133" stopIfTrue="1">
      <formula>NOT(MONTH(D64)=$A$43)</formula>
    </cfRule>
    <cfRule type="expression" dxfId="1240" priority="134" stopIfTrue="1">
      <formula>MATCH(D64,_xlnm.Print_Area,0)&gt;0</formula>
    </cfRule>
  </conditionalFormatting>
  <conditionalFormatting sqref="N79">
    <cfRule type="expression" dxfId="1239" priority="103" stopIfTrue="1">
      <formula>NOT(MONTH(N79)=$A$43)</formula>
    </cfRule>
    <cfRule type="expression" dxfId="1238" priority="104" stopIfTrue="1">
      <formula>MATCH(N79,_xlnm.Print_Area,0)&gt;0</formula>
    </cfRule>
  </conditionalFormatting>
  <conditionalFormatting sqref="M79">
    <cfRule type="expression" dxfId="1237" priority="105" stopIfTrue="1">
      <formula>NOT(MONTH(M79)=$A$43)</formula>
    </cfRule>
    <cfRule type="expression" dxfId="1236" priority="106" stopIfTrue="1">
      <formula>MATCH(M79,_xlnm.Print_Area,0)&gt;0</formula>
    </cfRule>
  </conditionalFormatting>
  <conditionalFormatting sqref="J67">
    <cfRule type="expression" dxfId="1235" priority="121" stopIfTrue="1">
      <formula>NOT(MONTH(J67)=$A$43)</formula>
    </cfRule>
    <cfRule type="expression" dxfId="1234" priority="122" stopIfTrue="1">
      <formula>MATCH(J67,_xlnm.Print_Area,0)&gt;0</formula>
    </cfRule>
  </conditionalFormatting>
  <conditionalFormatting sqref="L67">
    <cfRule type="expression" dxfId="1233" priority="117" stopIfTrue="1">
      <formula>NOT(MONTH(L67)=$A$43)</formula>
    </cfRule>
    <cfRule type="expression" dxfId="1232" priority="118" stopIfTrue="1">
      <formula>MATCH(L67,_xlnm.Print_Area,0)&gt;0</formula>
    </cfRule>
  </conditionalFormatting>
  <conditionalFormatting sqref="K67">
    <cfRule type="expression" dxfId="1231" priority="119" stopIfTrue="1">
      <formula>NOT(MONTH(K67)=$A$43)</formula>
    </cfRule>
    <cfRule type="expression" dxfId="1230" priority="120" stopIfTrue="1">
      <formula>MATCH(K67,_xlnm.Print_Area,0)&gt;0</formula>
    </cfRule>
  </conditionalFormatting>
  <conditionalFormatting sqref="D78">
    <cfRule type="expression" dxfId="1229" priority="111" stopIfTrue="1">
      <formula>NOT(MONTH(D78)=$A$43)</formula>
    </cfRule>
    <cfRule type="expression" dxfId="1228" priority="112" stopIfTrue="1">
      <formula>MATCH(D78,_xlnm.Print_Area,0)&gt;0</formula>
    </cfRule>
  </conditionalFormatting>
  <conditionalFormatting sqref="E78">
    <cfRule type="expression" dxfId="1227" priority="109" stopIfTrue="1">
      <formula>NOT(MONTH(E78)=$A$43)</formula>
    </cfRule>
    <cfRule type="expression" dxfId="1226" priority="110" stopIfTrue="1">
      <formula>MATCH(E78,_xlnm.Print_Area,0)&gt;0</formula>
    </cfRule>
  </conditionalFormatting>
  <conditionalFormatting sqref="E66">
    <cfRule type="expression" dxfId="1225" priority="113" stopIfTrue="1">
      <formula>NOT(MONTH(E66)=$A$43)</formula>
    </cfRule>
    <cfRule type="expression" dxfId="1224" priority="114" stopIfTrue="1">
      <formula>MATCH(E66,_xlnm.Print_Area,0)&gt;0</formula>
    </cfRule>
  </conditionalFormatting>
  <conditionalFormatting sqref="D66">
    <cfRule type="expression" dxfId="1223" priority="115" stopIfTrue="1">
      <formula>NOT(MONTH(D66)=$A$43)</formula>
    </cfRule>
    <cfRule type="expression" dxfId="1222" priority="116" stopIfTrue="1">
      <formula>MATCH(D66,_xlnm.Print_Area,0)&gt;0</formula>
    </cfRule>
  </conditionalFormatting>
  <conditionalFormatting sqref="K79">
    <cfRule type="expression" dxfId="1221" priority="91" stopIfTrue="1">
      <formula>NOT(MONTH(K79)=$A$43)</formula>
    </cfRule>
    <cfRule type="expression" dxfId="1220" priority="92" stopIfTrue="1">
      <formula>MATCH(K79,_xlnm.Print_Area,0)&gt;0</formula>
    </cfRule>
  </conditionalFormatting>
  <conditionalFormatting sqref="L79">
    <cfRule type="expression" dxfId="1219" priority="107" stopIfTrue="1">
      <formula>NOT(MONTH(L79)=$A$43)</formula>
    </cfRule>
    <cfRule type="expression" dxfId="1218" priority="108" stopIfTrue="1">
      <formula>MATCH(L79,_xlnm.Print_Area,0)&gt;0</formula>
    </cfRule>
  </conditionalFormatting>
  <conditionalFormatting sqref="J79">
    <cfRule type="expression" dxfId="1217" priority="93" stopIfTrue="1">
      <formula>NOT(MONTH(J79)=$A$43)</formula>
    </cfRule>
    <cfRule type="expression" dxfId="1216" priority="94" stopIfTrue="1">
      <formula>MATCH(J79,_xlnm.Print_Area,0)&gt;0</formula>
    </cfRule>
  </conditionalFormatting>
  <conditionalFormatting sqref="L81">
    <cfRule type="expression" dxfId="1215" priority="101" stopIfTrue="1">
      <formula>NOT(MONTH(L81)=$A$43)</formula>
    </cfRule>
    <cfRule type="expression" dxfId="1214" priority="102" stopIfTrue="1">
      <formula>MATCH(L81,_xlnm.Print_Area,0)&gt;0</formula>
    </cfRule>
  </conditionalFormatting>
  <conditionalFormatting sqref="K81">
    <cfRule type="expression" dxfId="1213" priority="95" stopIfTrue="1">
      <formula>NOT(MONTH(K81)=$A$43)</formula>
    </cfRule>
    <cfRule type="expression" dxfId="1212" priority="96" stopIfTrue="1">
      <formula>MATCH(K81,_xlnm.Print_Area,0)&gt;0</formula>
    </cfRule>
  </conditionalFormatting>
  <conditionalFormatting sqref="M81">
    <cfRule type="expression" dxfId="1211" priority="99" stopIfTrue="1">
      <formula>NOT(MONTH(M81)=$A$43)</formula>
    </cfRule>
    <cfRule type="expression" dxfId="1210" priority="100" stopIfTrue="1">
      <formula>MATCH(M81,_xlnm.Print_Area,0)&gt;0</formula>
    </cfRule>
  </conditionalFormatting>
  <conditionalFormatting sqref="J81">
    <cfRule type="expression" dxfId="1209" priority="97" stopIfTrue="1">
      <formula>NOT(MONTH(J81)=$A$43)</formula>
    </cfRule>
    <cfRule type="expression" dxfId="1208" priority="98" stopIfTrue="1">
      <formula>MATCH(J81,_xlnm.Print_Area,0)&gt;0</formula>
    </cfRule>
  </conditionalFormatting>
  <conditionalFormatting sqref="J53">
    <cfRule type="expression" dxfId="1207" priority="85" stopIfTrue="1">
      <formula>NOT(MONTH(J53)=$A$43)</formula>
    </cfRule>
    <cfRule type="expression" dxfId="1206" priority="86" stopIfTrue="1">
      <formula>MATCH(J53,_xlnm.Print_Area,0)&gt;0</formula>
    </cfRule>
  </conditionalFormatting>
  <conditionalFormatting sqref="K53">
    <cfRule type="expression" dxfId="1205" priority="83" stopIfTrue="1">
      <formula>NOT(MONTH(K53)=$A$43)</formula>
    </cfRule>
    <cfRule type="expression" dxfId="1204" priority="84" stopIfTrue="1">
      <formula>MATCH(K53,_xlnm.Print_Area,0)&gt;0</formula>
    </cfRule>
  </conditionalFormatting>
  <conditionalFormatting sqref="L53">
    <cfRule type="expression" dxfId="1203" priority="81" stopIfTrue="1">
      <formula>NOT(MONTH(L53)=$A$43)</formula>
    </cfRule>
    <cfRule type="expression" dxfId="1202" priority="82" stopIfTrue="1">
      <formula>MATCH(L53,_xlnm.Print_Area,0)&gt;0</formula>
    </cfRule>
  </conditionalFormatting>
  <conditionalFormatting sqref="M53">
    <cfRule type="expression" dxfId="1201" priority="79" stopIfTrue="1">
      <formula>NOT(MONTH(M53)=$A$43)</formula>
    </cfRule>
    <cfRule type="expression" dxfId="1200" priority="80" stopIfTrue="1">
      <formula>MATCH(M53,_xlnm.Print_Area,0)&gt;0</formula>
    </cfRule>
  </conditionalFormatting>
  <conditionalFormatting sqref="N53">
    <cfRule type="expression" dxfId="1199" priority="77" stopIfTrue="1">
      <formula>NOT(MONTH(N53)=$A$43)</formula>
    </cfRule>
    <cfRule type="expression" dxfId="1198" priority="78" stopIfTrue="1">
      <formula>MATCH(N53,_xlnm.Print_Area,0)&gt;0</formula>
    </cfRule>
  </conditionalFormatting>
  <conditionalFormatting sqref="M67">
    <cfRule type="expression" dxfId="1197" priority="75" stopIfTrue="1">
      <formula>NOT(MONTH(M67)=$A$43)</formula>
    </cfRule>
    <cfRule type="expression" dxfId="1196" priority="76" stopIfTrue="1">
      <formula>MATCH(M67,_xlnm.Print_Area,0)&gt;0</formula>
    </cfRule>
  </conditionalFormatting>
  <conditionalFormatting sqref="N67">
    <cfRule type="expression" dxfId="1195" priority="73" stopIfTrue="1">
      <formula>NOT(MONTH(N67)=$A$43)</formula>
    </cfRule>
    <cfRule type="expression" dxfId="1194" priority="74" stopIfTrue="1">
      <formula>MATCH(N67,_xlnm.Print_Area,0)&gt;0</formula>
    </cfRule>
  </conditionalFormatting>
  <conditionalFormatting sqref="N81">
    <cfRule type="expression" dxfId="1193" priority="71" stopIfTrue="1">
      <formula>NOT(MONTH(N81)=$A$43)</formula>
    </cfRule>
    <cfRule type="expression" dxfId="1192" priority="72" stopIfTrue="1">
      <formula>MATCH(N81,_xlnm.Print_Area,0)&gt;0</formula>
    </cfRule>
  </conditionalFormatting>
  <conditionalFormatting sqref="J78">
    <cfRule type="expression" dxfId="1191" priority="69" stopIfTrue="1">
      <formula>NOT(MONTH(J78)=$A$43)</formula>
    </cfRule>
    <cfRule type="expression" dxfId="1190" priority="70" stopIfTrue="1">
      <formula>MATCH(J78,_xlnm.Print_Area,0)&gt;0</formula>
    </cfRule>
  </conditionalFormatting>
  <conditionalFormatting sqref="K78">
    <cfRule type="expression" dxfId="1189" priority="67" stopIfTrue="1">
      <formula>NOT(MONTH(K78)=$A$43)</formula>
    </cfRule>
    <cfRule type="expression" dxfId="1188" priority="68" stopIfTrue="1">
      <formula>MATCH(K78,_xlnm.Print_Area,0)&gt;0</formula>
    </cfRule>
  </conditionalFormatting>
  <conditionalFormatting sqref="J80">
    <cfRule type="expression" dxfId="1187" priority="63" stopIfTrue="1">
      <formula>NOT(MONTH(J80)=$A$43)</formula>
    </cfRule>
    <cfRule type="expression" dxfId="1186" priority="64" stopIfTrue="1">
      <formula>MATCH(J80,_xlnm.Print_Area,0)&gt;0</formula>
    </cfRule>
  </conditionalFormatting>
  <conditionalFormatting sqref="K80">
    <cfRule type="expression" dxfId="1185" priority="61" stopIfTrue="1">
      <formula>NOT(MONTH(K80)=$A$43)</formula>
    </cfRule>
    <cfRule type="expression" dxfId="1184" priority="62" stopIfTrue="1">
      <formula>MATCH(K80,_xlnm.Print_Area,0)&gt;0</formula>
    </cfRule>
  </conditionalFormatting>
  <conditionalFormatting sqref="M12 M10">
    <cfRule type="expression" dxfId="1183" priority="57" stopIfTrue="1">
      <formula>NOT(MONTH(M10)=$A$43)</formula>
    </cfRule>
    <cfRule type="expression" dxfId="1182" priority="58" stopIfTrue="1">
      <formula>MATCH(M10,_xlnm.Print_Area,0)&gt;0</formula>
    </cfRule>
  </conditionalFormatting>
  <conditionalFormatting sqref="N12 N10">
    <cfRule type="expression" dxfId="1181" priority="55" stopIfTrue="1">
      <formula>NOT(MONTH(N10)=$A$43)</formula>
    </cfRule>
    <cfRule type="expression" dxfId="1180" priority="56" stopIfTrue="1">
      <formula>MATCH(N10,_xlnm.Print_Area,0)&gt;0</formula>
    </cfRule>
  </conditionalFormatting>
  <conditionalFormatting sqref="F23">
    <cfRule type="expression" dxfId="1179" priority="49" stopIfTrue="1">
      <formula>NOT(MONTH(F23)=$A$43)</formula>
    </cfRule>
    <cfRule type="expression" dxfId="1178" priority="50" stopIfTrue="1">
      <formula>MATCH(F23,_xlnm.Print_Area,0)&gt;0</formula>
    </cfRule>
  </conditionalFormatting>
  <conditionalFormatting sqref="G23">
    <cfRule type="expression" dxfId="1177" priority="47" stopIfTrue="1">
      <formula>NOT(MONTH(G23)=$A$43)</formula>
    </cfRule>
    <cfRule type="expression" dxfId="1176" priority="48" stopIfTrue="1">
      <formula>MATCH(G23,_xlnm.Print_Area,0)&gt;0</formula>
    </cfRule>
  </conditionalFormatting>
  <conditionalFormatting sqref="H23">
    <cfRule type="expression" dxfId="1175" priority="45" stopIfTrue="1">
      <formula>NOT(MONTH(H23)=$A$43)</formula>
    </cfRule>
    <cfRule type="expression" dxfId="1174" priority="46" stopIfTrue="1">
      <formula>MATCH(H23,_xlnm.Print_Area,0)&gt;0</formula>
    </cfRule>
  </conditionalFormatting>
  <conditionalFormatting sqref="F68">
    <cfRule type="expression" dxfId="1173" priority="43" stopIfTrue="1">
      <formula>NOT(MONTH(F68)=$A$43)</formula>
    </cfRule>
    <cfRule type="expression" dxfId="1172" priority="44" stopIfTrue="1">
      <formula>MATCH(F68,_xlnm.Print_Area,0)&gt;0</formula>
    </cfRule>
  </conditionalFormatting>
  <conditionalFormatting sqref="G68">
    <cfRule type="expression" dxfId="1171" priority="41" stopIfTrue="1">
      <formula>NOT(MONTH(G68)=$A$43)</formula>
    </cfRule>
    <cfRule type="expression" dxfId="1170" priority="42" stopIfTrue="1">
      <formula>MATCH(G68,_xlnm.Print_Area,0)&gt;0</formula>
    </cfRule>
  </conditionalFormatting>
  <conditionalFormatting sqref="H68">
    <cfRule type="expression" dxfId="1169" priority="39" stopIfTrue="1">
      <formula>NOT(MONTH(H68)=$A$43)</formula>
    </cfRule>
    <cfRule type="expression" dxfId="1168" priority="40" stopIfTrue="1">
      <formula>MATCH(H68,_xlnm.Print_Area,0)&gt;0</formula>
    </cfRule>
  </conditionalFormatting>
  <conditionalFormatting sqref="F64">
    <cfRule type="expression" dxfId="1167" priority="37" stopIfTrue="1">
      <formula>NOT(MONTH(F64)=$A$43)</formula>
    </cfRule>
    <cfRule type="expression" dxfId="1166" priority="38" stopIfTrue="1">
      <formula>MATCH(F64,_xlnm.Print_Area,0)&gt;0</formula>
    </cfRule>
  </conditionalFormatting>
  <conditionalFormatting sqref="G64">
    <cfRule type="expression" dxfId="1165" priority="35" stopIfTrue="1">
      <formula>NOT(MONTH(G64)=$A$43)</formula>
    </cfRule>
    <cfRule type="expression" dxfId="1164" priority="36" stopIfTrue="1">
      <formula>MATCH(G64,_xlnm.Print_Area,0)&gt;0</formula>
    </cfRule>
  </conditionalFormatting>
  <conditionalFormatting sqref="H64">
    <cfRule type="expression" dxfId="1163" priority="33" stopIfTrue="1">
      <formula>NOT(MONTH(H64)=$A$43)</formula>
    </cfRule>
    <cfRule type="expression" dxfId="1162" priority="34" stopIfTrue="1">
      <formula>MATCH(H64,_xlnm.Print_Area,0)&gt;0</formula>
    </cfRule>
  </conditionalFormatting>
  <conditionalFormatting sqref="F78">
    <cfRule type="expression" dxfId="1161" priority="31" stopIfTrue="1">
      <formula>NOT(MONTH(F78)=$A$43)</formula>
    </cfRule>
    <cfRule type="expression" dxfId="1160" priority="32" stopIfTrue="1">
      <formula>MATCH(F78,_xlnm.Print_Area,0)&gt;0</formula>
    </cfRule>
  </conditionalFormatting>
  <conditionalFormatting sqref="G78:G79">
    <cfRule type="expression" dxfId="1159" priority="29" stopIfTrue="1">
      <formula>NOT(MONTH(G78)=$A$43)</formula>
    </cfRule>
    <cfRule type="expression" dxfId="1158" priority="30" stopIfTrue="1">
      <formula>MATCH(G78,_xlnm.Print_Area,0)&gt;0</formula>
    </cfRule>
  </conditionalFormatting>
  <conditionalFormatting sqref="H78:H79">
    <cfRule type="expression" dxfId="1157" priority="27" stopIfTrue="1">
      <formula>NOT(MONTH(H78)=$A$43)</formula>
    </cfRule>
    <cfRule type="expression" dxfId="1156" priority="28" stopIfTrue="1">
      <formula>MATCH(H78,_xlnm.Print_Area,0)&gt;0</formula>
    </cfRule>
  </conditionalFormatting>
  <conditionalFormatting sqref="L80">
    <cfRule type="expression" dxfId="1155" priority="7" stopIfTrue="1">
      <formula>NOT(MONTH(L80)=$A$43)</formula>
    </cfRule>
    <cfRule type="expression" dxfId="1154" priority="8" stopIfTrue="1">
      <formula>MATCH(L80,_xlnm.Print_Area,0)&gt;0</formula>
    </cfRule>
  </conditionalFormatting>
  <conditionalFormatting sqref="L78">
    <cfRule type="expression" dxfId="1153" priority="5" stopIfTrue="1">
      <formula>NOT(MONTH(L78)=$A$43)</formula>
    </cfRule>
    <cfRule type="expression" dxfId="1152" priority="6" stopIfTrue="1">
      <formula>MATCH(L78,_xlnm.Print_Area,0)&gt;0</formula>
    </cfRule>
  </conditionalFormatting>
  <conditionalFormatting sqref="D80">
    <cfRule type="expression" dxfId="1151" priority="3" stopIfTrue="1">
      <formula>NOT(MONTH(D80)=$A$43)</formula>
    </cfRule>
    <cfRule type="expression" dxfId="1150" priority="4" stopIfTrue="1">
      <formula>MATCH(D80,_xlnm.Print_Area,0)&gt;0</formula>
    </cfRule>
  </conditionalFormatting>
  <conditionalFormatting sqref="E80">
    <cfRule type="expression" dxfId="1149" priority="1" stopIfTrue="1">
      <formula>NOT(MONTH(E80)=$A$43)</formula>
    </cfRule>
    <cfRule type="expression" dxfId="1148" priority="2" stopIfTrue="1">
      <formula>MATCH(E80,_xlnm.Print_Area,0)&gt;0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25521-E2BC-413B-BB6B-7DFBFB062BB7}">
  <sheetPr>
    <tabColor rgb="FF92D050"/>
  </sheetPr>
  <dimension ref="B1:R871"/>
  <sheetViews>
    <sheetView workbookViewId="0">
      <selection activeCell="N5" sqref="N5:N6"/>
    </sheetView>
  </sheetViews>
  <sheetFormatPr defaultColWidth="8.85546875" defaultRowHeight="12.75" x14ac:dyDescent="0.2"/>
  <cols>
    <col min="1" max="1" width="5.85546875" customWidth="1"/>
    <col min="2" max="10" width="13.85546875" style="7" customWidth="1"/>
    <col min="11" max="12" width="13.85546875" style="6" customWidth="1"/>
    <col min="13" max="13" width="13.85546875" style="7" customWidth="1"/>
    <col min="14" max="14" width="21.5703125" style="19" bestFit="1" customWidth="1"/>
  </cols>
  <sheetData>
    <row r="1" spans="2:18" ht="18.75" x14ac:dyDescent="0.2">
      <c r="B1" s="204" t="s">
        <v>69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6"/>
    </row>
    <row r="2" spans="2:18" ht="20.25" x14ac:dyDescent="0.2">
      <c r="B2" s="207" t="s">
        <v>1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9"/>
    </row>
    <row r="3" spans="2:18" ht="19.5" customHeight="1" thickBot="1" x14ac:dyDescent="0.25">
      <c r="B3" s="240" t="s">
        <v>145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2"/>
    </row>
    <row r="4" spans="2:18" ht="36" customHeight="1" x14ac:dyDescent="0.2">
      <c r="B4" s="213" t="s">
        <v>104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5"/>
    </row>
    <row r="5" spans="2:18" ht="36" customHeight="1" x14ac:dyDescent="0.2">
      <c r="B5" s="315" t="s">
        <v>2</v>
      </c>
      <c r="C5" s="281"/>
      <c r="D5" s="61"/>
      <c r="E5" s="325" t="s">
        <v>215</v>
      </c>
      <c r="F5" s="325"/>
      <c r="G5" s="325"/>
      <c r="H5" s="326" t="s">
        <v>216</v>
      </c>
      <c r="I5" s="326"/>
      <c r="J5" s="147" t="s">
        <v>217</v>
      </c>
      <c r="K5" s="327" t="s">
        <v>218</v>
      </c>
      <c r="L5" s="327"/>
      <c r="M5" s="281" t="s">
        <v>74</v>
      </c>
      <c r="N5" s="323" t="s">
        <v>267</v>
      </c>
    </row>
    <row r="6" spans="2:18" ht="90" customHeight="1" x14ac:dyDescent="0.2">
      <c r="B6" s="315" t="s">
        <v>7</v>
      </c>
      <c r="C6" s="281"/>
      <c r="D6" s="61"/>
      <c r="E6" s="97" t="s">
        <v>219</v>
      </c>
      <c r="F6" s="97" t="s">
        <v>220</v>
      </c>
      <c r="G6" s="97" t="s">
        <v>221</v>
      </c>
      <c r="H6" s="97" t="s">
        <v>222</v>
      </c>
      <c r="I6" s="97" t="s">
        <v>223</v>
      </c>
      <c r="J6" s="148" t="s">
        <v>149</v>
      </c>
      <c r="K6" s="97" t="s">
        <v>224</v>
      </c>
      <c r="L6" s="97" t="s">
        <v>225</v>
      </c>
      <c r="M6" s="281"/>
      <c r="N6" s="323"/>
    </row>
    <row r="7" spans="2:18" ht="36" customHeight="1" x14ac:dyDescent="0.2">
      <c r="B7" s="316" t="s">
        <v>191</v>
      </c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8"/>
      <c r="Q7" s="73" t="s">
        <v>156</v>
      </c>
      <c r="R7" s="73" t="s">
        <v>155</v>
      </c>
    </row>
    <row r="8" spans="2:18" ht="15.95" customHeight="1" x14ac:dyDescent="0.2">
      <c r="B8" s="202" t="s">
        <v>11</v>
      </c>
      <c r="C8" s="203"/>
      <c r="D8" s="99" t="s">
        <v>55</v>
      </c>
      <c r="E8" s="99" t="s">
        <v>12</v>
      </c>
      <c r="F8" s="99" t="s">
        <v>13</v>
      </c>
      <c r="G8" s="99" t="s">
        <v>14</v>
      </c>
      <c r="H8" s="99" t="s">
        <v>36</v>
      </c>
      <c r="I8" s="99" t="s">
        <v>38</v>
      </c>
      <c r="J8" s="96" t="s">
        <v>15</v>
      </c>
      <c r="K8" s="96" t="s">
        <v>16</v>
      </c>
      <c r="L8" s="96" t="s">
        <v>17</v>
      </c>
      <c r="M8" s="96" t="s">
        <v>18</v>
      </c>
      <c r="N8" s="47" t="s">
        <v>82</v>
      </c>
      <c r="P8" s="34" t="s">
        <v>157</v>
      </c>
      <c r="Q8" s="64">
        <f>COUNTIF(B8:N105, "Mal. app. cardiovascolare")</f>
        <v>28</v>
      </c>
      <c r="R8" s="64">
        <v>28</v>
      </c>
    </row>
    <row r="9" spans="2:18" ht="12.95" customHeight="1" x14ac:dyDescent="0.2">
      <c r="B9" s="23" t="s">
        <v>19</v>
      </c>
      <c r="C9" s="10">
        <v>44991</v>
      </c>
      <c r="D9" s="200" t="s">
        <v>43</v>
      </c>
      <c r="E9" s="200"/>
      <c r="F9" s="200"/>
      <c r="G9" s="200"/>
      <c r="H9" s="200"/>
      <c r="I9" s="200"/>
      <c r="J9" s="200"/>
      <c r="K9" s="200"/>
      <c r="L9" s="200"/>
      <c r="M9" s="200"/>
      <c r="N9" s="201"/>
      <c r="P9" s="60" t="s">
        <v>161</v>
      </c>
      <c r="Q9" s="85">
        <f>COUNTIF(B8:N105, "Chirurgia cardiaca")</f>
        <v>7</v>
      </c>
      <c r="R9" s="64">
        <v>7</v>
      </c>
    </row>
    <row r="10" spans="2:18" x14ac:dyDescent="0.2">
      <c r="B10" s="23" t="s">
        <v>23</v>
      </c>
      <c r="C10" s="10">
        <v>44992</v>
      </c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1"/>
      <c r="P10" s="60" t="s">
        <v>159</v>
      </c>
      <c r="Q10" s="64">
        <f>COUNTIF(B8:N105, "Chirurgia vascolare")</f>
        <v>14</v>
      </c>
      <c r="R10" s="64">
        <v>14</v>
      </c>
    </row>
    <row r="11" spans="2:18" x14ac:dyDescent="0.2">
      <c r="B11" s="23" t="s">
        <v>24</v>
      </c>
      <c r="C11" s="10">
        <v>44993</v>
      </c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1"/>
      <c r="P11" s="60" t="s">
        <v>160</v>
      </c>
      <c r="Q11" s="64">
        <f>COUNTIF(B8:N105, "Mal. App. Respiratorio")</f>
        <v>28</v>
      </c>
      <c r="R11" s="64">
        <v>28</v>
      </c>
    </row>
    <row r="12" spans="2:18" x14ac:dyDescent="0.2">
      <c r="B12" s="23" t="s">
        <v>26</v>
      </c>
      <c r="C12" s="10">
        <v>44994</v>
      </c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1"/>
      <c r="P12" s="60" t="s">
        <v>158</v>
      </c>
      <c r="Q12" s="64">
        <f>COUNTIF(B8:N105, "Chirurgia toracica")</f>
        <v>14</v>
      </c>
      <c r="R12" s="64">
        <v>14</v>
      </c>
    </row>
    <row r="13" spans="2:18" x14ac:dyDescent="0.2">
      <c r="B13" s="23" t="s">
        <v>27</v>
      </c>
      <c r="C13" s="10">
        <v>44995</v>
      </c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1"/>
      <c r="P13" s="60" t="s">
        <v>162</v>
      </c>
      <c r="Q13" s="64">
        <f>COUNTIF(B8:N105, "Farmacologia")</f>
        <v>21</v>
      </c>
      <c r="R13" s="64">
        <v>21</v>
      </c>
    </row>
    <row r="14" spans="2:18" x14ac:dyDescent="0.2">
      <c r="B14" s="67" t="s">
        <v>28</v>
      </c>
      <c r="C14" s="68">
        <v>44996</v>
      </c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6"/>
      <c r="P14" s="60" t="s">
        <v>163</v>
      </c>
      <c r="Q14" s="63">
        <f>COUNTIF(B8:N105, "Semeiotica Medica")</f>
        <v>28</v>
      </c>
      <c r="R14" s="64">
        <v>28</v>
      </c>
    </row>
    <row r="15" spans="2:18" x14ac:dyDescent="0.2">
      <c r="B15" s="67" t="s">
        <v>29</v>
      </c>
      <c r="C15" s="68">
        <v>44997</v>
      </c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6"/>
      <c r="P15" s="60" t="s">
        <v>164</v>
      </c>
      <c r="Q15" s="63">
        <f>COUNTIF(B8:N105, "Semeiotica chirurgica")</f>
        <v>28</v>
      </c>
      <c r="R15" s="64">
        <v>28</v>
      </c>
    </row>
    <row r="16" spans="2:18" ht="12.75" customHeight="1" x14ac:dyDescent="0.2">
      <c r="B16" s="23" t="s">
        <v>19</v>
      </c>
      <c r="C16" s="10">
        <v>44998</v>
      </c>
      <c r="D16" s="42" t="s">
        <v>84</v>
      </c>
      <c r="E16" s="42" t="s">
        <v>84</v>
      </c>
      <c r="F16" s="39" t="s">
        <v>83</v>
      </c>
      <c r="G16" s="39" t="s">
        <v>83</v>
      </c>
      <c r="H16" s="39" t="s">
        <v>83</v>
      </c>
      <c r="J16" s="32" t="s">
        <v>85</v>
      </c>
      <c r="K16" s="32" t="s">
        <v>85</v>
      </c>
      <c r="L16" s="32" t="s">
        <v>85</v>
      </c>
      <c r="M16" s="69"/>
      <c r="N16" s="70"/>
    </row>
    <row r="17" spans="2:14" x14ac:dyDescent="0.2">
      <c r="B17" s="23" t="s">
        <v>23</v>
      </c>
      <c r="C17" s="10">
        <v>44999</v>
      </c>
      <c r="J17" s="40" t="s">
        <v>180</v>
      </c>
      <c r="K17" s="40" t="s">
        <v>180</v>
      </c>
      <c r="L17" s="40" t="s">
        <v>180</v>
      </c>
      <c r="M17" s="41" t="s">
        <v>181</v>
      </c>
      <c r="N17" s="43" t="s">
        <v>181</v>
      </c>
    </row>
    <row r="18" spans="2:14" ht="16.5" x14ac:dyDescent="0.2">
      <c r="B18" s="23" t="s">
        <v>24</v>
      </c>
      <c r="C18" s="10">
        <v>45000</v>
      </c>
      <c r="D18" s="42" t="s">
        <v>84</v>
      </c>
      <c r="E18" s="42" t="s">
        <v>84</v>
      </c>
      <c r="F18" s="39" t="s">
        <v>83</v>
      </c>
      <c r="G18" s="39" t="s">
        <v>83</v>
      </c>
      <c r="H18" s="39" t="s">
        <v>83</v>
      </c>
      <c r="J18" s="32" t="s">
        <v>85</v>
      </c>
      <c r="K18" s="32" t="s">
        <v>85</v>
      </c>
      <c r="L18" s="32" t="s">
        <v>85</v>
      </c>
      <c r="N18" s="25"/>
    </row>
    <row r="19" spans="2:14" x14ac:dyDescent="0.2">
      <c r="B19" s="23" t="s">
        <v>26</v>
      </c>
      <c r="C19" s="10">
        <v>45001</v>
      </c>
      <c r="J19" s="40" t="s">
        <v>180</v>
      </c>
      <c r="K19" s="40" t="s">
        <v>180</v>
      </c>
      <c r="L19" s="40" t="s">
        <v>180</v>
      </c>
      <c r="M19" s="41" t="s">
        <v>181</v>
      </c>
      <c r="N19" s="43" t="s">
        <v>181</v>
      </c>
    </row>
    <row r="20" spans="2:14" ht="16.5" x14ac:dyDescent="0.2">
      <c r="B20" s="23" t="s">
        <v>27</v>
      </c>
      <c r="C20" s="10">
        <v>45002</v>
      </c>
      <c r="D20" s="42" t="s">
        <v>84</v>
      </c>
      <c r="E20" s="42" t="s">
        <v>84</v>
      </c>
      <c r="F20" s="39" t="s">
        <v>83</v>
      </c>
      <c r="G20" s="39" t="s">
        <v>83</v>
      </c>
      <c r="H20" s="39" t="s">
        <v>83</v>
      </c>
      <c r="J20" s="32" t="s">
        <v>85</v>
      </c>
      <c r="K20" s="32" t="s">
        <v>85</v>
      </c>
      <c r="L20" s="32" t="s">
        <v>85</v>
      </c>
      <c r="N20" s="25"/>
    </row>
    <row r="21" spans="2:14" x14ac:dyDescent="0.2">
      <c r="B21" s="67" t="s">
        <v>28</v>
      </c>
      <c r="C21" s="68">
        <v>45003</v>
      </c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6"/>
    </row>
    <row r="22" spans="2:14" x14ac:dyDescent="0.2">
      <c r="B22" s="67" t="s">
        <v>29</v>
      </c>
      <c r="C22" s="68">
        <v>45004</v>
      </c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6"/>
    </row>
    <row r="23" spans="2:14" ht="12.95" customHeight="1" x14ac:dyDescent="0.2">
      <c r="B23" s="23" t="s">
        <v>19</v>
      </c>
      <c r="C23" s="10">
        <v>45005</v>
      </c>
      <c r="D23" s="200" t="s">
        <v>43</v>
      </c>
      <c r="E23" s="200"/>
      <c r="F23" s="200"/>
      <c r="G23" s="200"/>
      <c r="H23" s="200"/>
      <c r="I23" s="200"/>
      <c r="J23" s="200"/>
      <c r="K23" s="200"/>
      <c r="L23" s="200"/>
      <c r="M23" s="200"/>
      <c r="N23" s="201"/>
    </row>
    <row r="24" spans="2:14" x14ac:dyDescent="0.2">
      <c r="B24" s="23" t="s">
        <v>23</v>
      </c>
      <c r="C24" s="10">
        <v>45006</v>
      </c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1"/>
    </row>
    <row r="25" spans="2:14" x14ac:dyDescent="0.2">
      <c r="B25" s="23" t="s">
        <v>24</v>
      </c>
      <c r="C25" s="10">
        <v>45007</v>
      </c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1"/>
    </row>
    <row r="26" spans="2:14" x14ac:dyDescent="0.2">
      <c r="B26" s="23" t="s">
        <v>26</v>
      </c>
      <c r="C26" s="10">
        <v>45008</v>
      </c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1"/>
    </row>
    <row r="27" spans="2:14" x14ac:dyDescent="0.2">
      <c r="B27" s="23" t="s">
        <v>27</v>
      </c>
      <c r="C27" s="10">
        <v>45009</v>
      </c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1"/>
    </row>
    <row r="28" spans="2:14" x14ac:dyDescent="0.2">
      <c r="B28" s="23" t="s">
        <v>28</v>
      </c>
      <c r="C28" s="10">
        <v>45010</v>
      </c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6"/>
    </row>
    <row r="29" spans="2:14" x14ac:dyDescent="0.2">
      <c r="B29" s="23" t="s">
        <v>29</v>
      </c>
      <c r="C29" s="10">
        <v>45011</v>
      </c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6"/>
    </row>
    <row r="30" spans="2:14" ht="12.75" customHeight="1" x14ac:dyDescent="0.2">
      <c r="B30" s="23" t="s">
        <v>19</v>
      </c>
      <c r="C30" s="10">
        <v>45012</v>
      </c>
      <c r="D30" s="42" t="s">
        <v>84</v>
      </c>
      <c r="E30" s="42" t="s">
        <v>84</v>
      </c>
      <c r="F30" s="44" t="s">
        <v>87</v>
      </c>
      <c r="G30" s="44" t="s">
        <v>87</v>
      </c>
      <c r="H30" s="44" t="s">
        <v>87</v>
      </c>
      <c r="J30" s="32" t="s">
        <v>85</v>
      </c>
      <c r="K30" s="32" t="s">
        <v>85</v>
      </c>
      <c r="L30" s="32" t="s">
        <v>85</v>
      </c>
      <c r="M30" s="69"/>
      <c r="N30" s="70"/>
    </row>
    <row r="31" spans="2:14" x14ac:dyDescent="0.2">
      <c r="B31" s="23" t="s">
        <v>23</v>
      </c>
      <c r="C31" s="10">
        <v>45013</v>
      </c>
      <c r="J31" s="40" t="s">
        <v>180</v>
      </c>
      <c r="K31" s="40" t="s">
        <v>180</v>
      </c>
      <c r="L31" s="40" t="s">
        <v>180</v>
      </c>
      <c r="M31" s="41" t="s">
        <v>181</v>
      </c>
      <c r="N31" s="43" t="s">
        <v>181</v>
      </c>
    </row>
    <row r="32" spans="2:14" ht="16.5" x14ac:dyDescent="0.2">
      <c r="B32" s="23" t="s">
        <v>24</v>
      </c>
      <c r="C32" s="10">
        <v>45014</v>
      </c>
      <c r="D32" s="42" t="s">
        <v>84</v>
      </c>
      <c r="E32" s="42" t="s">
        <v>84</v>
      </c>
      <c r="F32" s="39" t="s">
        <v>83</v>
      </c>
      <c r="G32" s="39" t="s">
        <v>83</v>
      </c>
      <c r="H32" s="39" t="s">
        <v>83</v>
      </c>
      <c r="J32" s="32" t="s">
        <v>85</v>
      </c>
      <c r="K32" s="32" t="s">
        <v>85</v>
      </c>
      <c r="L32" s="32" t="s">
        <v>85</v>
      </c>
      <c r="N32" s="25"/>
    </row>
    <row r="33" spans="2:14" x14ac:dyDescent="0.2">
      <c r="B33" s="23" t="s">
        <v>26</v>
      </c>
      <c r="C33" s="10">
        <v>45015</v>
      </c>
      <c r="G33" s="151" t="s">
        <v>88</v>
      </c>
      <c r="H33" s="151" t="s">
        <v>88</v>
      </c>
      <c r="J33" s="40" t="s">
        <v>180</v>
      </c>
      <c r="K33" s="40" t="s">
        <v>180</v>
      </c>
      <c r="L33" s="40" t="s">
        <v>180</v>
      </c>
      <c r="M33" s="41" t="s">
        <v>181</v>
      </c>
      <c r="N33" s="43" t="s">
        <v>181</v>
      </c>
    </row>
    <row r="34" spans="2:14" ht="16.5" x14ac:dyDescent="0.2">
      <c r="B34" s="23" t="s">
        <v>27</v>
      </c>
      <c r="C34" s="10">
        <v>45016</v>
      </c>
      <c r="D34" s="42" t="s">
        <v>84</v>
      </c>
      <c r="E34" s="42" t="s">
        <v>84</v>
      </c>
      <c r="F34" s="5" t="s">
        <v>86</v>
      </c>
      <c r="G34" s="5" t="s">
        <v>86</v>
      </c>
      <c r="H34" s="5" t="s">
        <v>86</v>
      </c>
      <c r="J34" s="32" t="s">
        <v>85</v>
      </c>
      <c r="K34" s="32" t="s">
        <v>85</v>
      </c>
      <c r="L34" s="32" t="s">
        <v>85</v>
      </c>
      <c r="N34" s="25"/>
    </row>
    <row r="35" spans="2:14" x14ac:dyDescent="0.2">
      <c r="B35" s="67" t="s">
        <v>28</v>
      </c>
      <c r="C35" s="68">
        <v>45017</v>
      </c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6"/>
    </row>
    <row r="36" spans="2:14" x14ac:dyDescent="0.2">
      <c r="B36" s="67" t="s">
        <v>29</v>
      </c>
      <c r="C36" s="68">
        <v>45018</v>
      </c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6"/>
    </row>
    <row r="37" spans="2:14" ht="15.95" customHeight="1" x14ac:dyDescent="0.2">
      <c r="B37" s="309" t="s">
        <v>226</v>
      </c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1"/>
    </row>
    <row r="38" spans="2:14" ht="15.95" customHeight="1" x14ac:dyDescent="0.2">
      <c r="B38" s="312"/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4"/>
    </row>
    <row r="39" spans="2:14" x14ac:dyDescent="0.2">
      <c r="B39" s="23" t="s">
        <v>26</v>
      </c>
      <c r="C39" s="10">
        <v>45029</v>
      </c>
      <c r="D39" s="230" t="s">
        <v>43</v>
      </c>
      <c r="E39" s="230"/>
      <c r="F39" s="230"/>
      <c r="G39" s="230"/>
      <c r="H39" s="230"/>
      <c r="I39" s="230"/>
      <c r="J39" s="230"/>
      <c r="K39" s="230"/>
      <c r="L39" s="230"/>
      <c r="M39" s="230"/>
      <c r="N39" s="231"/>
    </row>
    <row r="40" spans="2:14" x14ac:dyDescent="0.2">
      <c r="B40" s="23" t="s">
        <v>27</v>
      </c>
      <c r="C40" s="10">
        <v>45030</v>
      </c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1"/>
    </row>
    <row r="41" spans="2:14" x14ac:dyDescent="0.2">
      <c r="B41" s="67" t="s">
        <v>28</v>
      </c>
      <c r="C41" s="68">
        <v>45031</v>
      </c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296"/>
    </row>
    <row r="42" spans="2:14" x14ac:dyDescent="0.2">
      <c r="B42" s="67" t="s">
        <v>29</v>
      </c>
      <c r="C42" s="68">
        <v>45032</v>
      </c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6"/>
    </row>
    <row r="43" spans="2:14" ht="12.75" customHeight="1" x14ac:dyDescent="0.2">
      <c r="B43" s="23" t="s">
        <v>19</v>
      </c>
      <c r="C43" s="10">
        <v>45033</v>
      </c>
      <c r="D43" s="42" t="s">
        <v>84</v>
      </c>
      <c r="E43" s="42" t="s">
        <v>84</v>
      </c>
      <c r="F43" s="44" t="s">
        <v>87</v>
      </c>
      <c r="G43" s="44" t="s">
        <v>87</v>
      </c>
      <c r="H43" s="44" t="s">
        <v>87</v>
      </c>
      <c r="J43" s="32" t="s">
        <v>85</v>
      </c>
      <c r="K43" s="32" t="s">
        <v>85</v>
      </c>
      <c r="L43" s="75"/>
      <c r="M43" s="75"/>
      <c r="N43" s="76"/>
    </row>
    <row r="44" spans="2:14" x14ac:dyDescent="0.2">
      <c r="B44" s="23" t="s">
        <v>23</v>
      </c>
      <c r="C44" s="10">
        <v>45034</v>
      </c>
      <c r="D44" s="75"/>
      <c r="E44" s="75"/>
      <c r="F44" s="75"/>
      <c r="G44" s="75"/>
      <c r="H44" s="75"/>
      <c r="J44" s="40" t="s">
        <v>180</v>
      </c>
      <c r="K44" s="40" t="s">
        <v>180</v>
      </c>
      <c r="L44" s="40" t="s">
        <v>180</v>
      </c>
      <c r="M44" s="41" t="s">
        <v>181</v>
      </c>
      <c r="N44" s="43" t="s">
        <v>181</v>
      </c>
    </row>
    <row r="45" spans="2:14" ht="16.5" x14ac:dyDescent="0.2">
      <c r="B45" s="23" t="s">
        <v>24</v>
      </c>
      <c r="C45" s="10">
        <v>45035</v>
      </c>
      <c r="D45" s="42" t="s">
        <v>84</v>
      </c>
      <c r="E45" s="42" t="s">
        <v>84</v>
      </c>
      <c r="F45" s="39" t="s">
        <v>83</v>
      </c>
      <c r="G45" s="39" t="s">
        <v>83</v>
      </c>
      <c r="H45" s="39" t="s">
        <v>83</v>
      </c>
      <c r="J45" s="32" t="s">
        <v>85</v>
      </c>
      <c r="K45" s="32" t="s">
        <v>85</v>
      </c>
      <c r="L45" s="32" t="s">
        <v>85</v>
      </c>
      <c r="M45" s="33"/>
      <c r="N45" s="49"/>
    </row>
    <row r="46" spans="2:14" x14ac:dyDescent="0.2">
      <c r="B46" s="23" t="s">
        <v>26</v>
      </c>
      <c r="C46" s="10">
        <v>45036</v>
      </c>
      <c r="G46" s="151" t="s">
        <v>88</v>
      </c>
      <c r="H46" s="151" t="s">
        <v>88</v>
      </c>
      <c r="J46" s="40" t="s">
        <v>180</v>
      </c>
      <c r="K46" s="40" t="s">
        <v>180</v>
      </c>
      <c r="L46" s="40" t="s">
        <v>180</v>
      </c>
      <c r="M46" s="41" t="s">
        <v>181</v>
      </c>
      <c r="N46" s="43" t="s">
        <v>181</v>
      </c>
    </row>
    <row r="47" spans="2:14" ht="16.5" x14ac:dyDescent="0.2">
      <c r="B47" s="23" t="s">
        <v>27</v>
      </c>
      <c r="C47" s="10">
        <v>45037</v>
      </c>
      <c r="D47" s="42" t="s">
        <v>84</v>
      </c>
      <c r="E47" s="42" t="s">
        <v>84</v>
      </c>
      <c r="F47" s="5" t="s">
        <v>86</v>
      </c>
      <c r="G47" s="5" t="s">
        <v>86</v>
      </c>
      <c r="H47" s="5" t="s">
        <v>86</v>
      </c>
      <c r="J47" s="32" t="s">
        <v>85</v>
      </c>
      <c r="K47" s="32" t="s">
        <v>85</v>
      </c>
      <c r="L47" s="7"/>
      <c r="N47" s="25"/>
    </row>
    <row r="48" spans="2:14" x14ac:dyDescent="0.2">
      <c r="B48" s="67" t="s">
        <v>28</v>
      </c>
      <c r="C48" s="68">
        <v>45038</v>
      </c>
      <c r="D48" s="295"/>
      <c r="E48" s="295"/>
      <c r="F48" s="295"/>
      <c r="G48" s="295"/>
      <c r="H48" s="295"/>
      <c r="I48" s="295"/>
      <c r="J48" s="295"/>
      <c r="K48" s="295"/>
      <c r="L48" s="295"/>
      <c r="M48" s="295"/>
      <c r="N48" s="296"/>
    </row>
    <row r="49" spans="2:16" x14ac:dyDescent="0.2">
      <c r="B49" s="67" t="s">
        <v>29</v>
      </c>
      <c r="C49" s="68">
        <v>45039</v>
      </c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6"/>
    </row>
    <row r="50" spans="2:16" x14ac:dyDescent="0.2">
      <c r="B50" s="23" t="s">
        <v>19</v>
      </c>
      <c r="C50" s="10">
        <v>45040</v>
      </c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6"/>
    </row>
    <row r="51" spans="2:16" x14ac:dyDescent="0.2">
      <c r="B51" s="67" t="s">
        <v>23</v>
      </c>
      <c r="C51" s="68">
        <v>45041</v>
      </c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6"/>
      <c r="P51" s="77"/>
    </row>
    <row r="52" spans="2:16" x14ac:dyDescent="0.2">
      <c r="B52" s="23" t="s">
        <v>24</v>
      </c>
      <c r="C52" s="10">
        <v>45042</v>
      </c>
      <c r="D52" s="230" t="s">
        <v>43</v>
      </c>
      <c r="E52" s="230"/>
      <c r="F52" s="230"/>
      <c r="G52" s="230"/>
      <c r="H52" s="230"/>
      <c r="I52" s="230"/>
      <c r="J52" s="230"/>
      <c r="K52" s="230"/>
      <c r="L52" s="230"/>
      <c r="M52" s="230"/>
      <c r="N52" s="231"/>
    </row>
    <row r="53" spans="2:16" x14ac:dyDescent="0.2">
      <c r="B53" s="23" t="s">
        <v>26</v>
      </c>
      <c r="C53" s="10">
        <v>45043</v>
      </c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1"/>
    </row>
    <row r="54" spans="2:16" x14ac:dyDescent="0.2">
      <c r="B54" s="23" t="s">
        <v>27</v>
      </c>
      <c r="C54" s="10">
        <v>45044</v>
      </c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1"/>
    </row>
    <row r="55" spans="2:16" x14ac:dyDescent="0.2">
      <c r="B55" s="67" t="s">
        <v>28</v>
      </c>
      <c r="C55" s="68">
        <v>45045</v>
      </c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6"/>
    </row>
    <row r="56" spans="2:16" x14ac:dyDescent="0.2">
      <c r="B56" s="67" t="s">
        <v>29</v>
      </c>
      <c r="C56" s="68">
        <v>45046</v>
      </c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6"/>
    </row>
    <row r="57" spans="2:16" x14ac:dyDescent="0.2">
      <c r="B57" s="67" t="s">
        <v>19</v>
      </c>
      <c r="C57" s="68">
        <v>45047</v>
      </c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6"/>
    </row>
    <row r="58" spans="2:16" ht="12.75" customHeight="1" x14ac:dyDescent="0.2">
      <c r="B58" s="23" t="s">
        <v>23</v>
      </c>
      <c r="C58" s="10">
        <v>45048</v>
      </c>
      <c r="F58" s="44" t="s">
        <v>87</v>
      </c>
      <c r="G58" s="44" t="s">
        <v>87</v>
      </c>
      <c r="H58" s="44" t="s">
        <v>87</v>
      </c>
      <c r="J58" s="40" t="s">
        <v>180</v>
      </c>
      <c r="K58" s="40" t="s">
        <v>180</v>
      </c>
      <c r="L58" s="40" t="s">
        <v>180</v>
      </c>
      <c r="M58" s="41" t="s">
        <v>181</v>
      </c>
      <c r="N58" s="43" t="s">
        <v>181</v>
      </c>
    </row>
    <row r="59" spans="2:16" x14ac:dyDescent="0.2">
      <c r="B59" s="23" t="s">
        <v>24</v>
      </c>
      <c r="C59" s="10">
        <v>45049</v>
      </c>
      <c r="D59" s="42" t="s">
        <v>84</v>
      </c>
      <c r="E59" s="42" t="s">
        <v>84</v>
      </c>
      <c r="F59" s="39" t="s">
        <v>83</v>
      </c>
      <c r="G59" s="39" t="s">
        <v>83</v>
      </c>
      <c r="H59" s="39" t="s">
        <v>83</v>
      </c>
      <c r="J59" s="151" t="s">
        <v>88</v>
      </c>
      <c r="K59" s="151" t="s">
        <v>88</v>
      </c>
      <c r="L59" s="151" t="s">
        <v>88</v>
      </c>
      <c r="N59" s="25"/>
    </row>
    <row r="60" spans="2:16" ht="16.5" x14ac:dyDescent="0.2">
      <c r="B60" s="23" t="s">
        <v>26</v>
      </c>
      <c r="C60" s="10">
        <v>45050</v>
      </c>
      <c r="F60" s="32" t="s">
        <v>85</v>
      </c>
      <c r="G60" s="32" t="s">
        <v>85</v>
      </c>
      <c r="H60" s="32" t="s">
        <v>85</v>
      </c>
      <c r="J60" s="40" t="s">
        <v>180</v>
      </c>
      <c r="K60" s="40" t="s">
        <v>180</v>
      </c>
      <c r="L60" s="40" t="s">
        <v>180</v>
      </c>
      <c r="M60" s="41" t="s">
        <v>181</v>
      </c>
      <c r="N60" s="43" t="s">
        <v>181</v>
      </c>
    </row>
    <row r="61" spans="2:16" x14ac:dyDescent="0.2">
      <c r="B61" s="23" t="s">
        <v>27</v>
      </c>
      <c r="C61" s="10">
        <v>45051</v>
      </c>
      <c r="D61" s="42" t="s">
        <v>84</v>
      </c>
      <c r="E61" s="42" t="s">
        <v>84</v>
      </c>
      <c r="F61" s="5" t="s">
        <v>86</v>
      </c>
      <c r="G61" s="5" t="s">
        <v>86</v>
      </c>
      <c r="H61" s="5" t="s">
        <v>86</v>
      </c>
      <c r="K61" s="7"/>
      <c r="L61" s="7"/>
      <c r="N61" s="25"/>
    </row>
    <row r="62" spans="2:16" x14ac:dyDescent="0.2">
      <c r="B62" s="67" t="s">
        <v>28</v>
      </c>
      <c r="C62" s="68">
        <v>45052</v>
      </c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6"/>
    </row>
    <row r="63" spans="2:16" x14ac:dyDescent="0.2">
      <c r="B63" s="67" t="s">
        <v>29</v>
      </c>
      <c r="C63" s="68">
        <v>45053</v>
      </c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6"/>
    </row>
    <row r="64" spans="2:16" ht="12.95" customHeight="1" x14ac:dyDescent="0.2">
      <c r="B64" s="23" t="s">
        <v>19</v>
      </c>
      <c r="C64" s="10">
        <v>45054</v>
      </c>
      <c r="D64" s="200" t="s">
        <v>43</v>
      </c>
      <c r="E64" s="200"/>
      <c r="F64" s="200"/>
      <c r="G64" s="200"/>
      <c r="H64" s="200"/>
      <c r="I64" s="200"/>
      <c r="J64" s="200"/>
      <c r="K64" s="200"/>
      <c r="L64" s="200"/>
      <c r="M64" s="200"/>
      <c r="N64" s="201"/>
    </row>
    <row r="65" spans="2:14" x14ac:dyDescent="0.2">
      <c r="B65" s="23" t="s">
        <v>23</v>
      </c>
      <c r="C65" s="10">
        <v>45055</v>
      </c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1"/>
    </row>
    <row r="66" spans="2:14" x14ac:dyDescent="0.2">
      <c r="B66" s="23" t="s">
        <v>24</v>
      </c>
      <c r="C66" s="10">
        <v>45056</v>
      </c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1"/>
    </row>
    <row r="67" spans="2:14" x14ac:dyDescent="0.2">
      <c r="B67" s="23" t="s">
        <v>26</v>
      </c>
      <c r="C67" s="10">
        <v>45057</v>
      </c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1"/>
    </row>
    <row r="68" spans="2:14" x14ac:dyDescent="0.2">
      <c r="B68" s="23" t="s">
        <v>27</v>
      </c>
      <c r="C68" s="10">
        <v>45058</v>
      </c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1"/>
    </row>
    <row r="69" spans="2:14" x14ac:dyDescent="0.2">
      <c r="B69" s="67" t="s">
        <v>28</v>
      </c>
      <c r="C69" s="68">
        <v>45059</v>
      </c>
      <c r="D69" s="295"/>
      <c r="E69" s="295"/>
      <c r="F69" s="295"/>
      <c r="G69" s="295"/>
      <c r="H69" s="295"/>
      <c r="I69" s="295"/>
      <c r="J69" s="295"/>
      <c r="K69" s="295"/>
      <c r="L69" s="295"/>
      <c r="M69" s="295"/>
      <c r="N69" s="296"/>
    </row>
    <row r="70" spans="2:14" x14ac:dyDescent="0.2">
      <c r="B70" s="67" t="s">
        <v>29</v>
      </c>
      <c r="C70" s="68">
        <v>45060</v>
      </c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6"/>
    </row>
    <row r="71" spans="2:14" ht="12.75" customHeight="1" x14ac:dyDescent="0.2">
      <c r="B71" s="23" t="s">
        <v>19</v>
      </c>
      <c r="C71" s="10">
        <v>45061</v>
      </c>
      <c r="D71" s="42" t="s">
        <v>84</v>
      </c>
      <c r="E71" s="42" t="s">
        <v>84</v>
      </c>
      <c r="F71" s="44" t="s">
        <v>87</v>
      </c>
      <c r="G71" s="44" t="s">
        <v>87</v>
      </c>
      <c r="H71" s="44" t="s">
        <v>87</v>
      </c>
      <c r="J71" s="41" t="s">
        <v>181</v>
      </c>
      <c r="K71" s="41" t="s">
        <v>181</v>
      </c>
      <c r="L71" s="41" t="s">
        <v>181</v>
      </c>
      <c r="M71" s="69"/>
      <c r="N71" s="70"/>
    </row>
    <row r="72" spans="2:14" x14ac:dyDescent="0.2">
      <c r="B72" s="23" t="s">
        <v>23</v>
      </c>
      <c r="C72" s="10">
        <v>45062</v>
      </c>
      <c r="G72" s="44" t="s">
        <v>87</v>
      </c>
      <c r="H72" s="44" t="s">
        <v>87</v>
      </c>
      <c r="J72" s="40" t="s">
        <v>180</v>
      </c>
      <c r="K72" s="40" t="s">
        <v>180</v>
      </c>
      <c r="L72" s="41" t="s">
        <v>181</v>
      </c>
      <c r="M72" s="41" t="s">
        <v>181</v>
      </c>
      <c r="N72" s="43" t="s">
        <v>181</v>
      </c>
    </row>
    <row r="73" spans="2:14" x14ac:dyDescent="0.2">
      <c r="B73" s="23" t="s">
        <v>24</v>
      </c>
      <c r="C73" s="10">
        <v>45063</v>
      </c>
      <c r="D73" s="42" t="s">
        <v>84</v>
      </c>
      <c r="E73" s="42" t="s">
        <v>84</v>
      </c>
      <c r="F73" s="39" t="s">
        <v>83</v>
      </c>
      <c r="G73" s="39" t="s">
        <v>83</v>
      </c>
      <c r="H73" s="39" t="s">
        <v>83</v>
      </c>
      <c r="J73" s="41" t="s">
        <v>181</v>
      </c>
      <c r="K73" s="41" t="s">
        <v>181</v>
      </c>
      <c r="L73" s="41" t="s">
        <v>181</v>
      </c>
      <c r="N73" s="25"/>
    </row>
    <row r="74" spans="2:14" x14ac:dyDescent="0.2">
      <c r="B74" s="23" t="s">
        <v>26</v>
      </c>
      <c r="C74" s="10">
        <v>45064</v>
      </c>
      <c r="F74" s="5" t="s">
        <v>86</v>
      </c>
      <c r="G74" s="5" t="s">
        <v>86</v>
      </c>
      <c r="H74" s="5" t="s">
        <v>86</v>
      </c>
      <c r="J74" s="40" t="s">
        <v>180</v>
      </c>
      <c r="K74" s="40" t="s">
        <v>180</v>
      </c>
      <c r="L74" s="41" t="s">
        <v>181</v>
      </c>
      <c r="M74" s="41" t="s">
        <v>181</v>
      </c>
      <c r="N74" s="43" t="s">
        <v>181</v>
      </c>
    </row>
    <row r="75" spans="2:14" x14ac:dyDescent="0.2">
      <c r="B75" s="23" t="s">
        <v>27</v>
      </c>
      <c r="C75" s="10">
        <v>45065</v>
      </c>
      <c r="D75" s="42" t="s">
        <v>84</v>
      </c>
      <c r="E75" s="42" t="s">
        <v>84</v>
      </c>
      <c r="F75" s="5" t="s">
        <v>86</v>
      </c>
      <c r="G75" s="5" t="s">
        <v>86</v>
      </c>
      <c r="H75" s="26"/>
      <c r="J75" s="27"/>
      <c r="K75" s="27"/>
      <c r="L75" s="69"/>
      <c r="M75" s="69"/>
      <c r="N75" s="70"/>
    </row>
    <row r="76" spans="2:14" x14ac:dyDescent="0.2">
      <c r="B76" s="67" t="s">
        <v>28</v>
      </c>
      <c r="C76" s="68">
        <v>45066</v>
      </c>
      <c r="D76" s="295"/>
      <c r="E76" s="295"/>
      <c r="F76" s="295"/>
      <c r="G76" s="295"/>
      <c r="H76" s="295"/>
      <c r="I76" s="295"/>
      <c r="J76" s="295"/>
      <c r="K76" s="295"/>
      <c r="L76" s="295"/>
      <c r="M76" s="295"/>
      <c r="N76" s="296"/>
    </row>
    <row r="77" spans="2:14" x14ac:dyDescent="0.2">
      <c r="B77" s="67" t="s">
        <v>29</v>
      </c>
      <c r="C77" s="68">
        <v>45067</v>
      </c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6"/>
    </row>
    <row r="78" spans="2:14" x14ac:dyDescent="0.2">
      <c r="B78" s="23" t="s">
        <v>19</v>
      </c>
      <c r="C78" s="10">
        <v>45068</v>
      </c>
      <c r="D78" s="200" t="s">
        <v>43</v>
      </c>
      <c r="E78" s="200"/>
      <c r="F78" s="200"/>
      <c r="G78" s="200"/>
      <c r="H78" s="200"/>
      <c r="I78" s="200"/>
      <c r="J78" s="200"/>
      <c r="K78" s="200"/>
      <c r="L78" s="200"/>
      <c r="M78" s="200"/>
      <c r="N78" s="201"/>
    </row>
    <row r="79" spans="2:14" x14ac:dyDescent="0.2">
      <c r="B79" s="23" t="s">
        <v>23</v>
      </c>
      <c r="C79" s="10">
        <v>45069</v>
      </c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1"/>
    </row>
    <row r="80" spans="2:14" x14ac:dyDescent="0.2">
      <c r="B80" s="23" t="s">
        <v>24</v>
      </c>
      <c r="C80" s="10">
        <v>45070</v>
      </c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1"/>
    </row>
    <row r="81" spans="2:14" x14ac:dyDescent="0.2">
      <c r="B81" s="23" t="s">
        <v>26</v>
      </c>
      <c r="C81" s="10">
        <v>45071</v>
      </c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1"/>
    </row>
    <row r="82" spans="2:14" x14ac:dyDescent="0.2">
      <c r="B82" s="23" t="s">
        <v>27</v>
      </c>
      <c r="C82" s="10">
        <v>45072</v>
      </c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1"/>
    </row>
    <row r="83" spans="2:14" x14ac:dyDescent="0.2">
      <c r="B83" s="67" t="s">
        <v>28</v>
      </c>
      <c r="C83" s="68">
        <v>45073</v>
      </c>
      <c r="D83" s="295"/>
      <c r="E83" s="295"/>
      <c r="F83" s="295"/>
      <c r="G83" s="295"/>
      <c r="H83" s="295"/>
      <c r="I83" s="295"/>
      <c r="J83" s="295"/>
      <c r="K83" s="295"/>
      <c r="L83" s="295"/>
      <c r="M83" s="295"/>
      <c r="N83" s="296"/>
    </row>
    <row r="84" spans="2:14" x14ac:dyDescent="0.2">
      <c r="B84" s="67" t="s">
        <v>29</v>
      </c>
      <c r="C84" s="68">
        <v>45074</v>
      </c>
      <c r="D84" s="295"/>
      <c r="E84" s="295"/>
      <c r="F84" s="295"/>
      <c r="G84" s="295"/>
      <c r="H84" s="295"/>
      <c r="I84" s="295"/>
      <c r="J84" s="295"/>
      <c r="K84" s="295"/>
      <c r="L84" s="295"/>
      <c r="M84" s="295"/>
      <c r="N84" s="296"/>
    </row>
    <row r="85" spans="2:14" ht="12.75" customHeight="1" x14ac:dyDescent="0.2">
      <c r="B85" s="23" t="s">
        <v>19</v>
      </c>
      <c r="C85" s="10">
        <v>45075</v>
      </c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6"/>
    </row>
    <row r="86" spans="2:14" x14ac:dyDescent="0.2">
      <c r="B86" s="23" t="s">
        <v>23</v>
      </c>
      <c r="C86" s="10">
        <v>45076</v>
      </c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6"/>
    </row>
    <row r="87" spans="2:14" x14ac:dyDescent="0.2">
      <c r="B87" s="23" t="s">
        <v>24</v>
      </c>
      <c r="C87" s="10">
        <v>45077</v>
      </c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6"/>
    </row>
    <row r="88" spans="2:14" x14ac:dyDescent="0.2">
      <c r="B88" s="23" t="s">
        <v>26</v>
      </c>
      <c r="C88" s="10">
        <v>45078</v>
      </c>
      <c r="J88" s="75"/>
      <c r="K88" s="75"/>
      <c r="L88" s="7"/>
      <c r="N88" s="76"/>
    </row>
    <row r="89" spans="2:14" x14ac:dyDescent="0.2">
      <c r="B89" s="67" t="s">
        <v>27</v>
      </c>
      <c r="C89" s="68">
        <v>45079</v>
      </c>
      <c r="D89" s="295"/>
      <c r="E89" s="295"/>
      <c r="F89" s="295"/>
      <c r="G89" s="295"/>
      <c r="H89" s="295"/>
      <c r="I89" s="295"/>
      <c r="J89" s="295"/>
      <c r="K89" s="295"/>
      <c r="L89" s="295"/>
      <c r="M89" s="295"/>
      <c r="N89" s="296"/>
    </row>
    <row r="90" spans="2:14" x14ac:dyDescent="0.2">
      <c r="B90" s="67" t="s">
        <v>28</v>
      </c>
      <c r="C90" s="68">
        <v>45080</v>
      </c>
      <c r="D90" s="295"/>
      <c r="E90" s="295"/>
      <c r="F90" s="295"/>
      <c r="G90" s="295"/>
      <c r="H90" s="295"/>
      <c r="I90" s="295"/>
      <c r="J90" s="295"/>
      <c r="K90" s="295"/>
      <c r="L90" s="295"/>
      <c r="M90" s="295"/>
      <c r="N90" s="296"/>
    </row>
    <row r="91" spans="2:14" x14ac:dyDescent="0.2">
      <c r="B91" s="67" t="s">
        <v>29</v>
      </c>
      <c r="C91" s="68">
        <v>45081</v>
      </c>
      <c r="D91" s="295"/>
      <c r="E91" s="295"/>
      <c r="F91" s="295"/>
      <c r="G91" s="295"/>
      <c r="H91" s="295"/>
      <c r="I91" s="295"/>
      <c r="J91" s="295"/>
      <c r="K91" s="295"/>
      <c r="L91" s="295"/>
      <c r="M91" s="295"/>
      <c r="N91" s="296"/>
    </row>
    <row r="92" spans="2:14" x14ac:dyDescent="0.2">
      <c r="B92" s="23" t="s">
        <v>19</v>
      </c>
      <c r="C92" s="10">
        <v>45082</v>
      </c>
      <c r="D92" s="200" t="s">
        <v>43</v>
      </c>
      <c r="E92" s="200"/>
      <c r="F92" s="200"/>
      <c r="G92" s="200"/>
      <c r="H92" s="200"/>
      <c r="I92" s="200"/>
      <c r="J92" s="200"/>
      <c r="K92" s="200"/>
      <c r="L92" s="200"/>
      <c r="M92" s="200"/>
      <c r="N92" s="201"/>
    </row>
    <row r="93" spans="2:14" x14ac:dyDescent="0.2">
      <c r="B93" s="23" t="s">
        <v>23</v>
      </c>
      <c r="C93" s="10">
        <v>45083</v>
      </c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1"/>
    </row>
    <row r="94" spans="2:14" x14ac:dyDescent="0.2">
      <c r="B94" s="23" t="s">
        <v>24</v>
      </c>
      <c r="C94" s="10">
        <v>45084</v>
      </c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1"/>
    </row>
    <row r="95" spans="2:14" x14ac:dyDescent="0.2">
      <c r="B95" s="23" t="s">
        <v>26</v>
      </c>
      <c r="C95" s="10">
        <v>45085</v>
      </c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1"/>
    </row>
    <row r="96" spans="2:14" x14ac:dyDescent="0.2">
      <c r="B96" s="23" t="s">
        <v>27</v>
      </c>
      <c r="C96" s="10">
        <v>45086</v>
      </c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1"/>
    </row>
    <row r="97" spans="2:14" x14ac:dyDescent="0.2">
      <c r="B97" s="67" t="s">
        <v>28</v>
      </c>
      <c r="C97" s="68">
        <v>45087</v>
      </c>
      <c r="D97" s="295"/>
      <c r="E97" s="295"/>
      <c r="F97" s="295"/>
      <c r="G97" s="295"/>
      <c r="H97" s="295"/>
      <c r="I97" s="295"/>
      <c r="J97" s="295"/>
      <c r="K97" s="295"/>
      <c r="L97" s="295"/>
      <c r="M97" s="295"/>
      <c r="N97" s="296"/>
    </row>
    <row r="98" spans="2:14" x14ac:dyDescent="0.2">
      <c r="B98" s="67" t="s">
        <v>29</v>
      </c>
      <c r="C98" s="68">
        <v>45088</v>
      </c>
      <c r="D98" s="295"/>
      <c r="E98" s="295"/>
      <c r="F98" s="295"/>
      <c r="G98" s="295"/>
      <c r="H98" s="295"/>
      <c r="I98" s="295"/>
      <c r="J98" s="295"/>
      <c r="K98" s="295"/>
      <c r="L98" s="295"/>
      <c r="M98" s="295"/>
      <c r="N98" s="296"/>
    </row>
    <row r="99" spans="2:14" x14ac:dyDescent="0.2">
      <c r="B99" s="23" t="s">
        <v>19</v>
      </c>
      <c r="C99" s="10">
        <v>45089</v>
      </c>
      <c r="D99" s="75"/>
      <c r="E99" s="75"/>
      <c r="F99" s="75"/>
      <c r="G99" s="75"/>
      <c r="H99" s="78"/>
      <c r="I99" s="75"/>
      <c r="J99" s="78"/>
      <c r="K99" s="78"/>
      <c r="L99" s="78"/>
      <c r="M99" s="78"/>
      <c r="N99" s="79"/>
    </row>
    <row r="100" spans="2:14" x14ac:dyDescent="0.2">
      <c r="B100" s="23" t="s">
        <v>23</v>
      </c>
      <c r="C100" s="10">
        <v>45090</v>
      </c>
      <c r="D100" s="78"/>
      <c r="E100" s="78"/>
      <c r="F100" s="78"/>
      <c r="G100" s="78"/>
      <c r="H100" s="78"/>
      <c r="I100" s="75"/>
      <c r="J100" s="78"/>
      <c r="K100" s="78"/>
      <c r="L100" s="78"/>
      <c r="M100" s="78"/>
      <c r="N100" s="79"/>
    </row>
    <row r="101" spans="2:14" x14ac:dyDescent="0.2">
      <c r="B101" s="23" t="s">
        <v>24</v>
      </c>
      <c r="C101" s="10">
        <v>45091</v>
      </c>
      <c r="D101" s="78"/>
      <c r="E101" s="78"/>
      <c r="F101" s="78"/>
      <c r="G101" s="78"/>
      <c r="H101" s="78"/>
      <c r="I101" s="75"/>
      <c r="J101" s="78"/>
      <c r="K101" s="78"/>
      <c r="L101" s="69"/>
      <c r="M101" s="69"/>
      <c r="N101" s="70"/>
    </row>
    <row r="102" spans="2:14" x14ac:dyDescent="0.2">
      <c r="B102" s="23" t="s">
        <v>26</v>
      </c>
      <c r="C102" s="10">
        <v>45092</v>
      </c>
      <c r="D102" s="78"/>
      <c r="E102" s="78"/>
      <c r="F102" s="78"/>
      <c r="G102" s="78"/>
      <c r="H102" s="78"/>
      <c r="I102" s="75"/>
      <c r="J102" s="78"/>
      <c r="K102" s="78"/>
      <c r="L102" s="69"/>
      <c r="M102" s="69"/>
      <c r="N102" s="70"/>
    </row>
    <row r="103" spans="2:14" x14ac:dyDescent="0.2">
      <c r="B103" s="23" t="s">
        <v>27</v>
      </c>
      <c r="C103" s="10">
        <v>45093</v>
      </c>
      <c r="D103" s="78"/>
      <c r="E103" s="78"/>
      <c r="F103" s="78"/>
      <c r="G103" s="78"/>
      <c r="H103" s="78"/>
      <c r="I103" s="75"/>
      <c r="J103" s="78"/>
      <c r="K103" s="78"/>
      <c r="L103" s="78"/>
      <c r="M103" s="78"/>
      <c r="N103" s="79"/>
    </row>
    <row r="104" spans="2:14" ht="15.95" customHeight="1" x14ac:dyDescent="0.2">
      <c r="B104" s="224" t="s">
        <v>39</v>
      </c>
      <c r="C104" s="225"/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6"/>
    </row>
    <row r="105" spans="2:14" ht="15.95" customHeight="1" thickBot="1" x14ac:dyDescent="0.25">
      <c r="B105" s="227"/>
      <c r="C105" s="228"/>
      <c r="D105" s="228"/>
      <c r="E105" s="228"/>
      <c r="F105" s="228"/>
      <c r="G105" s="228"/>
      <c r="H105" s="228"/>
      <c r="I105" s="228"/>
      <c r="J105" s="228"/>
      <c r="K105" s="228"/>
      <c r="L105" s="228"/>
      <c r="M105" s="228"/>
      <c r="N105" s="229"/>
    </row>
    <row r="106" spans="2:14" x14ac:dyDescent="0.2">
      <c r="B106" s="1"/>
      <c r="C106" s="1"/>
      <c r="D106" s="1"/>
      <c r="E106" s="1"/>
      <c r="F106" s="1"/>
      <c r="G106" s="1"/>
      <c r="H106" s="1"/>
      <c r="I106" s="1"/>
      <c r="J106" s="34"/>
      <c r="K106" s="34"/>
      <c r="L106" s="34"/>
      <c r="M106"/>
      <c r="N106"/>
    </row>
    <row r="107" spans="2:14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2:14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2:14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2:14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2:14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2:14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2:14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2:14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2:14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2:14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2:14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2:14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2:14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2:14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2:14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2:14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2:14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2:14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2:14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2:14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2:14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2:14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2:14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2:14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2:14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2:14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2:14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2:14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2:14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2:14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2:14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2:14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2:14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2:14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2:14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2:14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2:14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2:14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2:14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2:14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2:14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2:14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2:14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2:14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2:14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2:14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2:14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2:14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2:14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2:14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2:14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2:14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2:14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2:14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2:14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2:14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2:14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2:14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2:14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2:14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2:14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2:14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2:14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2:14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2:14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2:14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2:14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2:14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2:14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2:14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2:14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2:14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2:14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2:14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2:14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2:14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2:14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2:14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2:14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2:14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2:14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2:14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2:14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2:14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2:14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2:14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2:14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2:14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2:14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2:14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2:14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2:14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2:14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2:14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2:14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2:14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2:14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2:14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2:14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2:14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2:14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2:14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2:14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2:14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2:14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2:14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2:14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2:14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2:14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2:14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2:14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2:14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2:14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2:14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2:14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2:14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2:14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2:14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2:14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2:14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2:14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2:14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2:14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2:14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2:14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2:14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2:14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2:14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2:14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2:14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2:14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2:14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2:14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2:14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2:14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2:14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2:14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2:14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2:14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2:14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2:14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2:14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2:14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2:14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2:14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2:14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2:14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2:14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2:14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2:14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2:14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2:14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2:14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2:14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2:14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2:14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2:14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2:14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2:14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2:14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2:14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2:14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2:14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2:14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2:14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2:14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2:14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2:14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2:14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2:14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2:14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2:14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2:14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2:14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2:14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2:14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2:14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2:14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2:14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2:14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2:14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2:14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2:14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2:14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2:14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2:14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2:14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2:14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2:14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2:14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2:14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2:14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2:14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2:14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2:14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2:14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2:14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2:14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2:14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2:14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2:14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2:14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2:14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2:14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2:14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2:14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2:14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2:14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2:14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2:14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2:14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2:14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2:14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2:14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2:14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2:14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2:14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2:14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2:14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2:14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2:14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2:14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2:14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2:14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2:14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2:14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2:14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2:14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2:14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2:14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2:14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2:14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2:14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2:14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2:14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2:14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2:14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2:14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2:14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2:14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2:14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2:14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2:14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2:14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2:14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2:14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2:14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2:14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2:14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2:14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2:14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2:14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2:14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2:14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2:14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2:14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2:14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2:14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2:14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2:14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2:14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2:14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2:14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2:14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2:14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2:14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2:14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2:14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2:14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2:14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2:14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2:14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2:14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2:14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2:14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2:14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2:14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2:14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2:14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2:14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2:14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2:14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2:14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2:14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2:14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2:14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2:14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2:14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2:14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2:14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2:14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2:14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2:14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2:14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2:14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2:14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2:14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2:14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2:14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2:14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2:14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2:14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2:14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2:14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2:14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2:14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2:14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2:14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2:14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2:14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2:14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2:14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2:14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2:14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2:14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2:14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2:14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2:14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2:14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2:14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2:14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2:14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2:14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2:14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2:14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2:14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2:14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2:14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2:14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2:14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2:14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2:14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2:14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2:14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2:14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2:14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2:14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2:14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2:14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2:14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2:14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2:14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2:14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2:14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2:14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2:14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2:14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2:14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2:14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2:14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2:14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2:14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2:14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2:14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2:14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2:14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2:14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2:14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2:14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2:14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2:14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2:14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2:14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2:14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2:14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2:14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2:14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2:14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2:14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2:14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2:14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2:14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2:14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2:14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2:14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2:14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2:14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2:14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2:14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2:14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2:14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2:14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2:14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2:14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2:14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2:14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2:14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2:14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2:14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2:14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2:14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2:14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2:14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2:14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2:14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2:14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2:14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2:14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2:14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2:14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2:14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2:14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2:14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2:14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2:14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2:14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2:14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2:14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2:14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2:14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2:14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2:14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2:14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2:14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2:14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2:14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2:14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2:14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2:14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2:14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2:14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2:14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2:14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2:14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2:14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2:14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2:14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2:14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2:14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2:14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2:14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2:14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2:14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2:14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2:14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2:14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2:14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2:14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2:14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2:14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2:14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2:14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2:14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2:14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2:14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2:14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2:14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2:14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2:14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2:14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2:14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2:14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2:14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2:14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2:14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2:14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2:14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2:14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2:14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2:14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2:14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2:14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2:14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2:14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2:14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2:14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2:14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2:14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2:14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2:14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2:14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2:14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2:14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2:14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2:14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2:14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2:14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2:14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2:14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2:14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2:14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2:14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2:14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2:14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2:14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2:14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2:14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2:14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2:14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2:14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2:14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2:14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2:14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2:14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2:14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2:14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2:14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2:14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2:14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2:14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2:14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2:14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2:14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2:14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2:14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2:14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2:14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2:14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2:14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2:14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2:14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2:14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2:14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2:14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2:14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2:14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2:14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2:14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2:14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2:14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2:14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2:14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2:14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2:14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2:14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2:14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2:14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2:14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2:14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2:14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2:14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2:14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2:14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2:14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2:14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2:14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2:14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2:14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2:14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2:14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2:14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2:14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2:14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2:14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2:14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2:14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2:14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2:14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2:14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2:14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2:14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2:14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2:14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2:14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2:14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2:14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2:14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2:14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2:14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2:14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2:14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2:14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2:14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2:14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2:14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2:14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2:14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2:14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2:14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2:14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2:14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2:14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2:14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2:14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2:14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2:14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2:14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2:14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2:14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2:14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2:14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2:14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2:14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2:14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2:14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2:14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2:14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2:14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2:14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2:14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2:14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2:14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2:14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2:14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2:14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2:14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2:14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2:14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2:14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2:14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2:14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2:14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2:14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2:14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2:14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2:14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2:14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2:14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2:14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2:14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2:14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2:14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2:14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2:14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2:14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2:14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2:14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2:14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2:14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2:14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2:14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2:14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2:14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2:14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2:14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2:14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2:14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2:14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2:14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2:14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2:14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2:14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2:14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2:14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2:14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2:14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2:14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2:14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2:14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2:14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2:14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2:14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2:14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2:14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2:14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2:14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2:14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2:14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2:14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2:14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2:14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2:14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2:14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2:14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2:14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2:14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2:14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2:14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2:14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2:14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2:14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2:14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2:14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2:14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2:14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2:14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2:14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2:14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2:14" x14ac:dyDescent="0.2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2:14" x14ac:dyDescent="0.2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2:14" x14ac:dyDescent="0.2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2:14" x14ac:dyDescent="0.2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2:14" x14ac:dyDescent="0.2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2:14" x14ac:dyDescent="0.2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2:14" x14ac:dyDescent="0.2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2:14" x14ac:dyDescent="0.2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2:14" x14ac:dyDescent="0.2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2:14" x14ac:dyDescent="0.2">
      <c r="B871" s="8"/>
      <c r="C871" s="8"/>
      <c r="D871" s="8"/>
      <c r="E871" s="8"/>
      <c r="F871" s="8"/>
      <c r="G871" s="8"/>
      <c r="H871" s="8"/>
      <c r="I871" s="8"/>
      <c r="J871" s="8"/>
      <c r="K871" s="9"/>
      <c r="L871" s="9"/>
      <c r="M871" s="8"/>
      <c r="N871" s="18"/>
    </row>
  </sheetData>
  <mergeCells count="52">
    <mergeCell ref="B6:C6"/>
    <mergeCell ref="B7:N7"/>
    <mergeCell ref="B8:C8"/>
    <mergeCell ref="B1:N1"/>
    <mergeCell ref="B2:N2"/>
    <mergeCell ref="B3:N3"/>
    <mergeCell ref="B4:N4"/>
    <mergeCell ref="B5:C5"/>
    <mergeCell ref="E5:G5"/>
    <mergeCell ref="H5:I5"/>
    <mergeCell ref="K5:L5"/>
    <mergeCell ref="M5:M6"/>
    <mergeCell ref="N5:N6"/>
    <mergeCell ref="B104:N105"/>
    <mergeCell ref="D9:N13"/>
    <mergeCell ref="D23:N27"/>
    <mergeCell ref="D39:N40"/>
    <mergeCell ref="D50:N50"/>
    <mergeCell ref="D52:N54"/>
    <mergeCell ref="D64:N68"/>
    <mergeCell ref="D78:N82"/>
    <mergeCell ref="D92:N96"/>
    <mergeCell ref="D14:N14"/>
    <mergeCell ref="D15:N15"/>
    <mergeCell ref="D21:N21"/>
    <mergeCell ref="D22:N22"/>
    <mergeCell ref="D28:N28"/>
    <mergeCell ref="D49:N49"/>
    <mergeCell ref="D51:N51"/>
    <mergeCell ref="D55:N55"/>
    <mergeCell ref="D56:N56"/>
    <mergeCell ref="D29:N29"/>
    <mergeCell ref="D35:N35"/>
    <mergeCell ref="D36:N36"/>
    <mergeCell ref="D41:N41"/>
    <mergeCell ref="D42:N42"/>
    <mergeCell ref="D90:N90"/>
    <mergeCell ref="D91:N91"/>
    <mergeCell ref="D97:N97"/>
    <mergeCell ref="D98:N98"/>
    <mergeCell ref="B37:N38"/>
    <mergeCell ref="D76:N76"/>
    <mergeCell ref="D77:N77"/>
    <mergeCell ref="D83:N83"/>
    <mergeCell ref="D84:N84"/>
    <mergeCell ref="D89:N89"/>
    <mergeCell ref="D57:N57"/>
    <mergeCell ref="D62:N62"/>
    <mergeCell ref="D63:N63"/>
    <mergeCell ref="D69:N69"/>
    <mergeCell ref="D70:N70"/>
    <mergeCell ref="D48:N48"/>
  </mergeCells>
  <conditionalFormatting sqref="D71:E71 D75:E75">
    <cfRule type="expression" dxfId="1147" priority="459" stopIfTrue="1">
      <formula>NOT(MONTH(D71)=$A$43)</formula>
    </cfRule>
    <cfRule type="expression" dxfId="1146" priority="460" stopIfTrue="1">
      <formula>MATCH(D71,_xlnm.Print_Area,0)&gt;0</formula>
    </cfRule>
  </conditionalFormatting>
  <conditionalFormatting sqref="K100">
    <cfRule type="expression" dxfId="1145" priority="439" stopIfTrue="1">
      <formula>NOT(MONTH(K100)=$A$43)</formula>
    </cfRule>
    <cfRule type="expression" dxfId="1144" priority="440" stopIfTrue="1">
      <formula>MATCH(K100,_xlnm.Print_Area,0)&gt;0</formula>
    </cfRule>
  </conditionalFormatting>
  <conditionalFormatting sqref="K102">
    <cfRule type="expression" dxfId="1143" priority="437" stopIfTrue="1">
      <formula>NOT(MONTH(K102)=$A$43)</formula>
    </cfRule>
    <cfRule type="expression" dxfId="1142" priority="438" stopIfTrue="1">
      <formula>MATCH(K102,_xlnm.Print_Area,0)&gt;0</formula>
    </cfRule>
  </conditionalFormatting>
  <conditionalFormatting sqref="D52">
    <cfRule type="expression" dxfId="1141" priority="377" stopIfTrue="1">
      <formula>NOT(MONTH(D52)=$A$43)</formula>
    </cfRule>
    <cfRule type="expression" dxfId="1140" priority="378" stopIfTrue="1">
      <formula>MATCH(D52,_xlnm.Print_Area,0)&gt;0</formula>
    </cfRule>
  </conditionalFormatting>
  <conditionalFormatting sqref="J44">
    <cfRule type="expression" dxfId="1139" priority="213" stopIfTrue="1">
      <formula>NOT(MONTH(J44)=$A$43)</formula>
    </cfRule>
    <cfRule type="expression" dxfId="1138" priority="214" stopIfTrue="1">
      <formula>MATCH(J44,_xlnm.Print_Area,0)&gt;0</formula>
    </cfRule>
  </conditionalFormatting>
  <conditionalFormatting sqref="M44">
    <cfRule type="expression" dxfId="1137" priority="211" stopIfTrue="1">
      <formula>NOT(MONTH(M44)=$A$43)</formula>
    </cfRule>
    <cfRule type="expression" dxfId="1136" priority="212" stopIfTrue="1">
      <formula>MATCH(M44,_xlnm.Print_Area,0)&gt;0</formula>
    </cfRule>
  </conditionalFormatting>
  <conditionalFormatting sqref="D39">
    <cfRule type="expression" dxfId="1135" priority="381" stopIfTrue="1">
      <formula>NOT(MONTH(D39)=$A$43)</formula>
    </cfRule>
    <cfRule type="expression" dxfId="1134" priority="382" stopIfTrue="1">
      <formula>MATCH(D39,_xlnm.Print_Area,0)&gt;0</formula>
    </cfRule>
  </conditionalFormatting>
  <conditionalFormatting sqref="N44">
    <cfRule type="expression" dxfId="1133" priority="205" stopIfTrue="1">
      <formula>NOT(MONTH(N44)=$A$43)</formula>
    </cfRule>
    <cfRule type="expression" dxfId="1132" priority="206" stopIfTrue="1">
      <formula>MATCH(N44,_xlnm.Print_Area,0)&gt;0</formula>
    </cfRule>
  </conditionalFormatting>
  <conditionalFormatting sqref="L44">
    <cfRule type="expression" dxfId="1131" priority="207" stopIfTrue="1">
      <formula>NOT(MONTH(L44)=$A$43)</formula>
    </cfRule>
    <cfRule type="expression" dxfId="1130" priority="208" stopIfTrue="1">
      <formula>MATCH(L44,_xlnm.Print_Area,0)&gt;0</formula>
    </cfRule>
  </conditionalFormatting>
  <conditionalFormatting sqref="K44">
    <cfRule type="expression" dxfId="1129" priority="209" stopIfTrue="1">
      <formula>NOT(MONTH(K44)=$A$43)</formula>
    </cfRule>
    <cfRule type="expression" dxfId="1128" priority="210" stopIfTrue="1">
      <formula>MATCH(K44,_xlnm.Print_Area,0)&gt;0</formula>
    </cfRule>
  </conditionalFormatting>
  <conditionalFormatting sqref="E18">
    <cfRule type="expression" dxfId="1127" priority="181" stopIfTrue="1">
      <formula>NOT(MONTH(E18)=$A$43)</formula>
    </cfRule>
    <cfRule type="expression" dxfId="1126" priority="182" stopIfTrue="1">
      <formula>MATCH(E18,_xlnm.Print_Area,0)&gt;0</formula>
    </cfRule>
  </conditionalFormatting>
  <conditionalFormatting sqref="D16">
    <cfRule type="expression" dxfId="1125" priority="187" stopIfTrue="1">
      <formula>NOT(MONTH(D16)=$A$43)</formula>
    </cfRule>
    <cfRule type="expression" dxfId="1124" priority="188" stopIfTrue="1">
      <formula>MATCH(D16,_xlnm.Print_Area,0)&gt;0</formula>
    </cfRule>
  </conditionalFormatting>
  <conditionalFormatting sqref="E16">
    <cfRule type="expression" dxfId="1123" priority="185" stopIfTrue="1">
      <formula>NOT(MONTH(E16)=$A$43)</formula>
    </cfRule>
    <cfRule type="expression" dxfId="1122" priority="186" stopIfTrue="1">
      <formula>MATCH(E16,_xlnm.Print_Area,0)&gt;0</formula>
    </cfRule>
  </conditionalFormatting>
  <conditionalFormatting sqref="D18">
    <cfRule type="expression" dxfId="1121" priority="183" stopIfTrue="1">
      <formula>NOT(MONTH(D18)=$A$43)</formula>
    </cfRule>
    <cfRule type="expression" dxfId="1120" priority="184" stopIfTrue="1">
      <formula>MATCH(D18,_xlnm.Print_Area,0)&gt;0</formula>
    </cfRule>
  </conditionalFormatting>
  <conditionalFormatting sqref="E20">
    <cfRule type="expression" dxfId="1119" priority="177" stopIfTrue="1">
      <formula>NOT(MONTH(E20)=$A$43)</formula>
    </cfRule>
    <cfRule type="expression" dxfId="1118" priority="178" stopIfTrue="1">
      <formula>MATCH(E20,_xlnm.Print_Area,0)&gt;0</formula>
    </cfRule>
  </conditionalFormatting>
  <conditionalFormatting sqref="D20">
    <cfRule type="expression" dxfId="1117" priority="179" stopIfTrue="1">
      <formula>NOT(MONTH(D20)=$A$43)</formula>
    </cfRule>
    <cfRule type="expression" dxfId="1116" priority="180" stopIfTrue="1">
      <formula>MATCH(D20,_xlnm.Print_Area,0)&gt;0</formula>
    </cfRule>
  </conditionalFormatting>
  <conditionalFormatting sqref="L17">
    <cfRule type="expression" dxfId="1115" priority="171" stopIfTrue="1">
      <formula>NOT(MONTH(L17)=$A$43)</formula>
    </cfRule>
    <cfRule type="expression" dxfId="1114" priority="172" stopIfTrue="1">
      <formula>MATCH(L17,_xlnm.Print_Area,0)&gt;0</formula>
    </cfRule>
  </conditionalFormatting>
  <conditionalFormatting sqref="J17">
    <cfRule type="expression" dxfId="1113" priority="175" stopIfTrue="1">
      <formula>NOT(MONTH(J17)=$A$43)</formula>
    </cfRule>
    <cfRule type="expression" dxfId="1112" priority="176" stopIfTrue="1">
      <formula>MATCH(J17,_xlnm.Print_Area,0)&gt;0</formula>
    </cfRule>
  </conditionalFormatting>
  <conditionalFormatting sqref="K17">
    <cfRule type="expression" dxfId="1111" priority="173" stopIfTrue="1">
      <formula>NOT(MONTH(K17)=$A$43)</formula>
    </cfRule>
    <cfRule type="expression" dxfId="1110" priority="174" stopIfTrue="1">
      <formula>MATCH(K17,_xlnm.Print_Area,0)&gt;0</formula>
    </cfRule>
  </conditionalFormatting>
  <conditionalFormatting sqref="J19">
    <cfRule type="expression" dxfId="1109" priority="169" stopIfTrue="1">
      <formula>NOT(MONTH(J19)=$A$43)</formula>
    </cfRule>
    <cfRule type="expression" dxfId="1108" priority="170" stopIfTrue="1">
      <formula>MATCH(J19,_xlnm.Print_Area,0)&gt;0</formula>
    </cfRule>
  </conditionalFormatting>
  <conditionalFormatting sqref="L19">
    <cfRule type="expression" dxfId="1107" priority="165" stopIfTrue="1">
      <formula>NOT(MONTH(L19)=$A$43)</formula>
    </cfRule>
    <cfRule type="expression" dxfId="1106" priority="166" stopIfTrue="1">
      <formula>MATCH(L19,_xlnm.Print_Area,0)&gt;0</formula>
    </cfRule>
  </conditionalFormatting>
  <conditionalFormatting sqref="K19">
    <cfRule type="expression" dxfId="1105" priority="167" stopIfTrue="1">
      <formula>NOT(MONTH(K19)=$A$43)</formula>
    </cfRule>
    <cfRule type="expression" dxfId="1104" priority="168" stopIfTrue="1">
      <formula>MATCH(K19,_xlnm.Print_Area,0)&gt;0</formula>
    </cfRule>
  </conditionalFormatting>
  <conditionalFormatting sqref="M19 M17">
    <cfRule type="expression" dxfId="1103" priority="163" stopIfTrue="1">
      <formula>NOT(MONTH(M17)=$A$43)</formula>
    </cfRule>
    <cfRule type="expression" dxfId="1102" priority="164" stopIfTrue="1">
      <formula>MATCH(M17,_xlnm.Print_Area,0)&gt;0</formula>
    </cfRule>
  </conditionalFormatting>
  <conditionalFormatting sqref="N19 N17">
    <cfRule type="expression" dxfId="1101" priority="161" stopIfTrue="1">
      <formula>NOT(MONTH(N17)=$A$43)</formula>
    </cfRule>
    <cfRule type="expression" dxfId="1100" priority="162" stopIfTrue="1">
      <formula>MATCH(N17,_xlnm.Print_Area,0)&gt;0</formula>
    </cfRule>
  </conditionalFormatting>
  <conditionalFormatting sqref="D30">
    <cfRule type="expression" dxfId="1099" priority="159" stopIfTrue="1">
      <formula>NOT(MONTH(D30)=$A$43)</formula>
    </cfRule>
    <cfRule type="expression" dxfId="1098" priority="160" stopIfTrue="1">
      <formula>MATCH(D30,_xlnm.Print_Area,0)&gt;0</formula>
    </cfRule>
  </conditionalFormatting>
  <conditionalFormatting sqref="E30">
    <cfRule type="expression" dxfId="1097" priority="157" stopIfTrue="1">
      <formula>NOT(MONTH(E30)=$A$43)</formula>
    </cfRule>
    <cfRule type="expression" dxfId="1096" priority="158" stopIfTrue="1">
      <formula>MATCH(E30,_xlnm.Print_Area,0)&gt;0</formula>
    </cfRule>
  </conditionalFormatting>
  <conditionalFormatting sqref="D34">
    <cfRule type="expression" dxfId="1095" priority="151" stopIfTrue="1">
      <formula>NOT(MONTH(D34)=$A$43)</formula>
    </cfRule>
    <cfRule type="expression" dxfId="1094" priority="152" stopIfTrue="1">
      <formula>MATCH(D34,_xlnm.Print_Area,0)&gt;0</formula>
    </cfRule>
  </conditionalFormatting>
  <conditionalFormatting sqref="E32">
    <cfRule type="expression" dxfId="1093" priority="153" stopIfTrue="1">
      <formula>NOT(MONTH(E32)=$A$43)</formula>
    </cfRule>
    <cfRule type="expression" dxfId="1092" priority="154" stopIfTrue="1">
      <formula>MATCH(E32,_xlnm.Print_Area,0)&gt;0</formula>
    </cfRule>
  </conditionalFormatting>
  <conditionalFormatting sqref="E34">
    <cfRule type="expression" dxfId="1091" priority="149" stopIfTrue="1">
      <formula>NOT(MONTH(E34)=$A$43)</formula>
    </cfRule>
    <cfRule type="expression" dxfId="1090" priority="150" stopIfTrue="1">
      <formula>MATCH(E34,_xlnm.Print_Area,0)&gt;0</formula>
    </cfRule>
  </conditionalFormatting>
  <conditionalFormatting sqref="D32">
    <cfRule type="expression" dxfId="1089" priority="155" stopIfTrue="1">
      <formula>NOT(MONTH(D32)=$A$43)</formula>
    </cfRule>
    <cfRule type="expression" dxfId="1088" priority="156" stopIfTrue="1">
      <formula>MATCH(D32,_xlnm.Print_Area,0)&gt;0</formula>
    </cfRule>
  </conditionalFormatting>
  <conditionalFormatting sqref="N33">
    <cfRule type="expression" dxfId="1087" priority="129" stopIfTrue="1">
      <formula>NOT(MONTH(N33)=$A$43)</formula>
    </cfRule>
    <cfRule type="expression" dxfId="1086" priority="130" stopIfTrue="1">
      <formula>MATCH(N33,_xlnm.Print_Area,0)&gt;0</formula>
    </cfRule>
  </conditionalFormatting>
  <conditionalFormatting sqref="L33">
    <cfRule type="expression" dxfId="1085" priority="131" stopIfTrue="1">
      <formula>NOT(MONTH(L33)=$A$43)</formula>
    </cfRule>
    <cfRule type="expression" dxfId="1084" priority="132" stopIfTrue="1">
      <formula>MATCH(L33,_xlnm.Print_Area,0)&gt;0</formula>
    </cfRule>
  </conditionalFormatting>
  <conditionalFormatting sqref="M33">
    <cfRule type="expression" dxfId="1083" priority="135" stopIfTrue="1">
      <formula>NOT(MONTH(M33)=$A$43)</formula>
    </cfRule>
    <cfRule type="expression" dxfId="1082" priority="136" stopIfTrue="1">
      <formula>MATCH(M33,_xlnm.Print_Area,0)&gt;0</formula>
    </cfRule>
  </conditionalFormatting>
  <conditionalFormatting sqref="K33">
    <cfRule type="expression" dxfId="1081" priority="133" stopIfTrue="1">
      <formula>NOT(MONTH(K33)=$A$43)</formula>
    </cfRule>
    <cfRule type="expression" dxfId="1080" priority="134" stopIfTrue="1">
      <formula>MATCH(K33,_xlnm.Print_Area,0)&gt;0</formula>
    </cfRule>
  </conditionalFormatting>
  <conditionalFormatting sqref="M31">
    <cfRule type="expression" dxfId="1079" priority="145" stopIfTrue="1">
      <formula>NOT(MONTH(M31)=$A$43)</formula>
    </cfRule>
    <cfRule type="expression" dxfId="1078" priority="146" stopIfTrue="1">
      <formula>MATCH(M31,_xlnm.Print_Area,0)&gt;0</formula>
    </cfRule>
  </conditionalFormatting>
  <conditionalFormatting sqref="J31">
    <cfRule type="expression" dxfId="1077" priority="147" stopIfTrue="1">
      <formula>NOT(MONTH(J31)=$A$43)</formula>
    </cfRule>
    <cfRule type="expression" dxfId="1076" priority="148" stopIfTrue="1">
      <formula>MATCH(J31,_xlnm.Print_Area,0)&gt;0</formula>
    </cfRule>
  </conditionalFormatting>
  <conditionalFormatting sqref="N31">
    <cfRule type="expression" dxfId="1075" priority="139" stopIfTrue="1">
      <formula>NOT(MONTH(N31)=$A$43)</formula>
    </cfRule>
    <cfRule type="expression" dxfId="1074" priority="140" stopIfTrue="1">
      <formula>MATCH(N31,_xlnm.Print_Area,0)&gt;0</formula>
    </cfRule>
  </conditionalFormatting>
  <conditionalFormatting sqref="L31">
    <cfRule type="expression" dxfId="1073" priority="141" stopIfTrue="1">
      <formula>NOT(MONTH(L31)=$A$43)</formula>
    </cfRule>
    <cfRule type="expression" dxfId="1072" priority="142" stopIfTrue="1">
      <formula>MATCH(L31,_xlnm.Print_Area,0)&gt;0</formula>
    </cfRule>
  </conditionalFormatting>
  <conditionalFormatting sqref="K31">
    <cfRule type="expression" dxfId="1071" priority="143" stopIfTrue="1">
      <formula>NOT(MONTH(K31)=$A$43)</formula>
    </cfRule>
    <cfRule type="expression" dxfId="1070" priority="144" stopIfTrue="1">
      <formula>MATCH(K31,_xlnm.Print_Area,0)&gt;0</formula>
    </cfRule>
  </conditionalFormatting>
  <conditionalFormatting sqref="J33">
    <cfRule type="expression" dxfId="1069" priority="137" stopIfTrue="1">
      <formula>NOT(MONTH(J33)=$A$43)</formula>
    </cfRule>
    <cfRule type="expression" dxfId="1068" priority="138" stopIfTrue="1">
      <formula>MATCH(J33,_xlnm.Print_Area,0)&gt;0</formula>
    </cfRule>
  </conditionalFormatting>
  <conditionalFormatting sqref="F30">
    <cfRule type="expression" dxfId="1067" priority="127" stopIfTrue="1">
      <formula>NOT(MONTH(F30)=$A$43)</formula>
    </cfRule>
    <cfRule type="expression" dxfId="1066" priority="128" stopIfTrue="1">
      <formula>MATCH(F30,_xlnm.Print_Area,0)&gt;0</formula>
    </cfRule>
  </conditionalFormatting>
  <conditionalFormatting sqref="G30">
    <cfRule type="expression" dxfId="1065" priority="125" stopIfTrue="1">
      <formula>NOT(MONTH(G30)=$A$43)</formula>
    </cfRule>
    <cfRule type="expression" dxfId="1064" priority="126" stopIfTrue="1">
      <formula>MATCH(G30,_xlnm.Print_Area,0)&gt;0</formula>
    </cfRule>
  </conditionalFormatting>
  <conditionalFormatting sqref="H30">
    <cfRule type="expression" dxfId="1063" priority="123" stopIfTrue="1">
      <formula>NOT(MONTH(H30)=$A$43)</formula>
    </cfRule>
    <cfRule type="expression" dxfId="1062" priority="124" stopIfTrue="1">
      <formula>MATCH(H30,_xlnm.Print_Area,0)&gt;0</formula>
    </cfRule>
  </conditionalFormatting>
  <conditionalFormatting sqref="D43">
    <cfRule type="expression" dxfId="1061" priority="121" stopIfTrue="1">
      <formula>NOT(MONTH(D43)=$A$43)</formula>
    </cfRule>
    <cfRule type="expression" dxfId="1060" priority="122" stopIfTrue="1">
      <formula>MATCH(D43,_xlnm.Print_Area,0)&gt;0</formula>
    </cfRule>
  </conditionalFormatting>
  <conditionalFormatting sqref="E43">
    <cfRule type="expression" dxfId="1059" priority="119" stopIfTrue="1">
      <formula>NOT(MONTH(E43)=$A$43)</formula>
    </cfRule>
    <cfRule type="expression" dxfId="1058" priority="120" stopIfTrue="1">
      <formula>MATCH(E43,_xlnm.Print_Area,0)&gt;0</formula>
    </cfRule>
  </conditionalFormatting>
  <conditionalFormatting sqref="F43">
    <cfRule type="expression" dxfId="1057" priority="117" stopIfTrue="1">
      <formula>NOT(MONTH(F43)=$A$43)</formula>
    </cfRule>
    <cfRule type="expression" dxfId="1056" priority="118" stopIfTrue="1">
      <formula>MATCH(F43,_xlnm.Print_Area,0)&gt;0</formula>
    </cfRule>
  </conditionalFormatting>
  <conditionalFormatting sqref="G43">
    <cfRule type="expression" dxfId="1055" priority="115" stopIfTrue="1">
      <formula>NOT(MONTH(G43)=$A$43)</formula>
    </cfRule>
    <cfRule type="expression" dxfId="1054" priority="116" stopIfTrue="1">
      <formula>MATCH(G43,_xlnm.Print_Area,0)&gt;0</formula>
    </cfRule>
  </conditionalFormatting>
  <conditionalFormatting sqref="H43">
    <cfRule type="expression" dxfId="1053" priority="113" stopIfTrue="1">
      <formula>NOT(MONTH(H43)=$A$43)</formula>
    </cfRule>
    <cfRule type="expression" dxfId="1052" priority="114" stopIfTrue="1">
      <formula>MATCH(H43,_xlnm.Print_Area,0)&gt;0</formula>
    </cfRule>
  </conditionalFormatting>
  <conditionalFormatting sqref="D45">
    <cfRule type="expression" dxfId="1051" priority="111" stopIfTrue="1">
      <formula>NOT(MONTH(D45)=$A$43)</formula>
    </cfRule>
    <cfRule type="expression" dxfId="1050" priority="112" stopIfTrue="1">
      <formula>MATCH(D45,_xlnm.Print_Area,0)&gt;0</formula>
    </cfRule>
  </conditionalFormatting>
  <conditionalFormatting sqref="E45">
    <cfRule type="expression" dxfId="1049" priority="109" stopIfTrue="1">
      <formula>NOT(MONTH(E45)=$A$43)</formula>
    </cfRule>
    <cfRule type="expression" dxfId="1048" priority="110" stopIfTrue="1">
      <formula>MATCH(E45,_xlnm.Print_Area,0)&gt;0</formula>
    </cfRule>
  </conditionalFormatting>
  <conditionalFormatting sqref="E47">
    <cfRule type="expression" dxfId="1047" priority="105" stopIfTrue="1">
      <formula>NOT(MONTH(E47)=$A$43)</formula>
    </cfRule>
    <cfRule type="expression" dxfId="1046" priority="106" stopIfTrue="1">
      <formula>MATCH(E47,_xlnm.Print_Area,0)&gt;0</formula>
    </cfRule>
  </conditionalFormatting>
  <conditionalFormatting sqref="D47">
    <cfRule type="expression" dxfId="1045" priority="107" stopIfTrue="1">
      <formula>NOT(MONTH(D47)=$A$43)</formula>
    </cfRule>
    <cfRule type="expression" dxfId="1044" priority="108" stopIfTrue="1">
      <formula>MATCH(D47,_xlnm.Print_Area,0)&gt;0</formula>
    </cfRule>
  </conditionalFormatting>
  <conditionalFormatting sqref="J46">
    <cfRule type="expression" dxfId="1043" priority="103" stopIfTrue="1">
      <formula>NOT(MONTH(J46)=$A$43)</formula>
    </cfRule>
    <cfRule type="expression" dxfId="1042" priority="104" stopIfTrue="1">
      <formula>MATCH(J46,_xlnm.Print_Area,0)&gt;0</formula>
    </cfRule>
  </conditionalFormatting>
  <conditionalFormatting sqref="K46">
    <cfRule type="expression" dxfId="1041" priority="101" stopIfTrue="1">
      <formula>NOT(MONTH(K46)=$A$43)</formula>
    </cfRule>
    <cfRule type="expression" dxfId="1040" priority="102" stopIfTrue="1">
      <formula>MATCH(K46,_xlnm.Print_Area,0)&gt;0</formula>
    </cfRule>
  </conditionalFormatting>
  <conditionalFormatting sqref="L46">
    <cfRule type="expression" dxfId="1039" priority="99" stopIfTrue="1">
      <formula>NOT(MONTH(L46)=$A$43)</formula>
    </cfRule>
    <cfRule type="expression" dxfId="1038" priority="100" stopIfTrue="1">
      <formula>MATCH(L46,_xlnm.Print_Area,0)&gt;0</formula>
    </cfRule>
  </conditionalFormatting>
  <conditionalFormatting sqref="M46">
    <cfRule type="expression" dxfId="1037" priority="97" stopIfTrue="1">
      <formula>NOT(MONTH(M46)=$A$43)</formula>
    </cfRule>
    <cfRule type="expression" dxfId="1036" priority="98" stopIfTrue="1">
      <formula>MATCH(M46,_xlnm.Print_Area,0)&gt;0</formula>
    </cfRule>
  </conditionalFormatting>
  <conditionalFormatting sqref="N46">
    <cfRule type="expression" dxfId="1035" priority="95" stopIfTrue="1">
      <formula>NOT(MONTH(N46)=$A$43)</formula>
    </cfRule>
    <cfRule type="expression" dxfId="1034" priority="96" stopIfTrue="1">
      <formula>MATCH(N46,_xlnm.Print_Area,0)&gt;0</formula>
    </cfRule>
  </conditionalFormatting>
  <conditionalFormatting sqref="K58">
    <cfRule type="expression" dxfId="1033" priority="89" stopIfTrue="1">
      <formula>NOT(MONTH(K58)=$A$43)</formula>
    </cfRule>
    <cfRule type="expression" dxfId="1032" priority="90" stopIfTrue="1">
      <formula>MATCH(K58,_xlnm.Print_Area,0)&gt;0</formula>
    </cfRule>
  </conditionalFormatting>
  <conditionalFormatting sqref="L58">
    <cfRule type="expression" dxfId="1031" priority="87" stopIfTrue="1">
      <formula>NOT(MONTH(L58)=$A$43)</formula>
    </cfRule>
    <cfRule type="expression" dxfId="1030" priority="88" stopIfTrue="1">
      <formula>MATCH(L58,_xlnm.Print_Area,0)&gt;0</formula>
    </cfRule>
  </conditionalFormatting>
  <conditionalFormatting sqref="J58">
    <cfRule type="expression" dxfId="1029" priority="93" stopIfTrue="1">
      <formula>NOT(MONTH(J58)=$A$43)</formula>
    </cfRule>
    <cfRule type="expression" dxfId="1028" priority="94" stopIfTrue="1">
      <formula>MATCH(J58,_xlnm.Print_Area,0)&gt;0</formula>
    </cfRule>
  </conditionalFormatting>
  <conditionalFormatting sqref="M58">
    <cfRule type="expression" dxfId="1027" priority="91" stopIfTrue="1">
      <formula>NOT(MONTH(M58)=$A$43)</formula>
    </cfRule>
    <cfRule type="expression" dxfId="1026" priority="92" stopIfTrue="1">
      <formula>MATCH(M58,_xlnm.Print_Area,0)&gt;0</formula>
    </cfRule>
  </conditionalFormatting>
  <conditionalFormatting sqref="N58">
    <cfRule type="expression" dxfId="1025" priority="85" stopIfTrue="1">
      <formula>NOT(MONTH(N58)=$A$43)</formula>
    </cfRule>
    <cfRule type="expression" dxfId="1024" priority="86" stopIfTrue="1">
      <formula>MATCH(N58,_xlnm.Print_Area,0)&gt;0</formula>
    </cfRule>
  </conditionalFormatting>
  <conditionalFormatting sqref="J60">
    <cfRule type="expression" dxfId="1023" priority="83" stopIfTrue="1">
      <formula>NOT(MONTH(J60)=$A$43)</formula>
    </cfRule>
    <cfRule type="expression" dxfId="1022" priority="84" stopIfTrue="1">
      <formula>MATCH(J60,_xlnm.Print_Area,0)&gt;0</formula>
    </cfRule>
  </conditionalFormatting>
  <conditionalFormatting sqref="L60">
    <cfRule type="expression" dxfId="1021" priority="79" stopIfTrue="1">
      <formula>NOT(MONTH(L60)=$A$43)</formula>
    </cfRule>
    <cfRule type="expression" dxfId="1020" priority="80" stopIfTrue="1">
      <formula>MATCH(L60,_xlnm.Print_Area,0)&gt;0</formula>
    </cfRule>
  </conditionalFormatting>
  <conditionalFormatting sqref="K60">
    <cfRule type="expression" dxfId="1019" priority="81" stopIfTrue="1">
      <formula>NOT(MONTH(K60)=$A$43)</formula>
    </cfRule>
    <cfRule type="expression" dxfId="1018" priority="82" stopIfTrue="1">
      <formula>MATCH(K60,_xlnm.Print_Area,0)&gt;0</formula>
    </cfRule>
  </conditionalFormatting>
  <conditionalFormatting sqref="E59">
    <cfRule type="expression" dxfId="1017" priority="75" stopIfTrue="1">
      <formula>NOT(MONTH(E59)=$A$43)</formula>
    </cfRule>
    <cfRule type="expression" dxfId="1016" priority="76" stopIfTrue="1">
      <formula>MATCH(E59,_xlnm.Print_Area,0)&gt;0</formula>
    </cfRule>
  </conditionalFormatting>
  <conditionalFormatting sqref="D59">
    <cfRule type="expression" dxfId="1015" priority="77" stopIfTrue="1">
      <formula>NOT(MONTH(D59)=$A$43)</formula>
    </cfRule>
    <cfRule type="expression" dxfId="1014" priority="78" stopIfTrue="1">
      <formula>MATCH(D59,_xlnm.Print_Area,0)&gt;0</formula>
    </cfRule>
  </conditionalFormatting>
  <conditionalFormatting sqref="M60">
    <cfRule type="expression" dxfId="1013" priority="73" stopIfTrue="1">
      <formula>NOT(MONTH(M60)=$A$43)</formula>
    </cfRule>
    <cfRule type="expression" dxfId="1012" priority="74" stopIfTrue="1">
      <formula>MATCH(M60,_xlnm.Print_Area,0)&gt;0</formula>
    </cfRule>
  </conditionalFormatting>
  <conditionalFormatting sqref="N60">
    <cfRule type="expression" dxfId="1011" priority="71" stopIfTrue="1">
      <formula>NOT(MONTH(N60)=$A$43)</formula>
    </cfRule>
    <cfRule type="expression" dxfId="1010" priority="72" stopIfTrue="1">
      <formula>MATCH(N60,_xlnm.Print_Area,0)&gt;0</formula>
    </cfRule>
  </conditionalFormatting>
  <conditionalFormatting sqref="H75">
    <cfRule type="expression" dxfId="1009" priority="65" stopIfTrue="1">
      <formula>NOT(MONTH(H75)=$A$43)</formula>
    </cfRule>
    <cfRule type="expression" dxfId="1008" priority="66" stopIfTrue="1">
      <formula>MATCH(H75,_xlnm.Print_Area,0)&gt;0</formula>
    </cfRule>
  </conditionalFormatting>
  <conditionalFormatting sqref="N72">
    <cfRule type="expression" dxfId="1007" priority="55" stopIfTrue="1">
      <formula>NOT(MONTH(N72)=$A$43)</formula>
    </cfRule>
    <cfRule type="expression" dxfId="1006" priority="56" stopIfTrue="1">
      <formula>MATCH(N72,_xlnm.Print_Area,0)&gt;0</formula>
    </cfRule>
  </conditionalFormatting>
  <conditionalFormatting sqref="M72">
    <cfRule type="expression" dxfId="1005" priority="57" stopIfTrue="1">
      <formula>NOT(MONTH(M72)=$A$43)</formula>
    </cfRule>
    <cfRule type="expression" dxfId="1004" priority="58" stopIfTrue="1">
      <formula>MATCH(M72,_xlnm.Print_Area,0)&gt;0</formula>
    </cfRule>
  </conditionalFormatting>
  <conditionalFormatting sqref="K72">
    <cfRule type="expression" dxfId="1003" priority="43" stopIfTrue="1">
      <formula>NOT(MONTH(K72)=$A$43)</formula>
    </cfRule>
    <cfRule type="expression" dxfId="1002" priority="44" stopIfTrue="1">
      <formula>MATCH(K72,_xlnm.Print_Area,0)&gt;0</formula>
    </cfRule>
  </conditionalFormatting>
  <conditionalFormatting sqref="L72">
    <cfRule type="expression" dxfId="1001" priority="59" stopIfTrue="1">
      <formula>NOT(MONTH(L72)=$A$43)</formula>
    </cfRule>
    <cfRule type="expression" dxfId="1000" priority="60" stopIfTrue="1">
      <formula>MATCH(L72,_xlnm.Print_Area,0)&gt;0</formula>
    </cfRule>
  </conditionalFormatting>
  <conditionalFormatting sqref="J72">
    <cfRule type="expression" dxfId="999" priority="45" stopIfTrue="1">
      <formula>NOT(MONTH(J72)=$A$43)</formula>
    </cfRule>
    <cfRule type="expression" dxfId="998" priority="46" stopIfTrue="1">
      <formula>MATCH(J72,_xlnm.Print_Area,0)&gt;0</formula>
    </cfRule>
  </conditionalFormatting>
  <conditionalFormatting sqref="L74">
    <cfRule type="expression" dxfId="997" priority="53" stopIfTrue="1">
      <formula>NOT(MONTH(L74)=$A$43)</formula>
    </cfRule>
    <cfRule type="expression" dxfId="996" priority="54" stopIfTrue="1">
      <formula>MATCH(L74,_xlnm.Print_Area,0)&gt;0</formula>
    </cfRule>
  </conditionalFormatting>
  <conditionalFormatting sqref="K74">
    <cfRule type="expression" dxfId="995" priority="47" stopIfTrue="1">
      <formula>NOT(MONTH(K74)=$A$43)</formula>
    </cfRule>
    <cfRule type="expression" dxfId="994" priority="48" stopIfTrue="1">
      <formula>MATCH(K74,_xlnm.Print_Area,0)&gt;0</formula>
    </cfRule>
  </conditionalFormatting>
  <conditionalFormatting sqref="M74:N74">
    <cfRule type="expression" dxfId="993" priority="51" stopIfTrue="1">
      <formula>NOT(MONTH(M74)=$A$43)</formula>
    </cfRule>
    <cfRule type="expression" dxfId="992" priority="52" stopIfTrue="1">
      <formula>MATCH(M74,_xlnm.Print_Area,0)&gt;0</formula>
    </cfRule>
  </conditionalFormatting>
  <conditionalFormatting sqref="J74">
    <cfRule type="expression" dxfId="991" priority="49" stopIfTrue="1">
      <formula>NOT(MONTH(J74)=$A$43)</formula>
    </cfRule>
    <cfRule type="expression" dxfId="990" priority="50" stopIfTrue="1">
      <formula>MATCH(J74,_xlnm.Print_Area,0)&gt;0</formula>
    </cfRule>
  </conditionalFormatting>
  <conditionalFormatting sqref="F71">
    <cfRule type="expression" dxfId="989" priority="39" stopIfTrue="1">
      <formula>NOT(MONTH(F71)=$A$43)</formula>
    </cfRule>
    <cfRule type="expression" dxfId="988" priority="40" stopIfTrue="1">
      <formula>MATCH(F71,_xlnm.Print_Area,0)&gt;0</formula>
    </cfRule>
  </conditionalFormatting>
  <conditionalFormatting sqref="G71:G72">
    <cfRule type="expression" dxfId="987" priority="37" stopIfTrue="1">
      <formula>NOT(MONTH(G71)=$A$43)</formula>
    </cfRule>
    <cfRule type="expression" dxfId="986" priority="38" stopIfTrue="1">
      <formula>MATCH(G71,_xlnm.Print_Area,0)&gt;0</formula>
    </cfRule>
  </conditionalFormatting>
  <conditionalFormatting sqref="H71:H72">
    <cfRule type="expression" dxfId="985" priority="35" stopIfTrue="1">
      <formula>NOT(MONTH(H71)=$A$43)</formula>
    </cfRule>
    <cfRule type="expression" dxfId="984" priority="36" stopIfTrue="1">
      <formula>MATCH(H71,_xlnm.Print_Area,0)&gt;0</formula>
    </cfRule>
  </conditionalFormatting>
  <conditionalFormatting sqref="D73">
    <cfRule type="expression" dxfId="983" priority="29" stopIfTrue="1">
      <formula>NOT(MONTH(D73)=$A$43)</formula>
    </cfRule>
    <cfRule type="expression" dxfId="982" priority="30" stopIfTrue="1">
      <formula>MATCH(D73,_xlnm.Print_Area,0)&gt;0</formula>
    </cfRule>
  </conditionalFormatting>
  <conditionalFormatting sqref="E73">
    <cfRule type="expression" dxfId="981" priority="27" stopIfTrue="1">
      <formula>NOT(MONTH(E73)=$A$43)</formula>
    </cfRule>
    <cfRule type="expression" dxfId="980" priority="28" stopIfTrue="1">
      <formula>MATCH(E73,_xlnm.Print_Area,0)&gt;0</formula>
    </cfRule>
  </conditionalFormatting>
  <conditionalFormatting sqref="F58">
    <cfRule type="expression" dxfId="979" priority="21" stopIfTrue="1">
      <formula>NOT(MONTH(F58)=$A$43)</formula>
    </cfRule>
    <cfRule type="expression" dxfId="978" priority="22" stopIfTrue="1">
      <formula>MATCH(F58,_xlnm.Print_Area,0)&gt;0</formula>
    </cfRule>
  </conditionalFormatting>
  <conditionalFormatting sqref="G58">
    <cfRule type="expression" dxfId="977" priority="19" stopIfTrue="1">
      <formula>NOT(MONTH(G58)=$A$43)</formula>
    </cfRule>
    <cfRule type="expression" dxfId="976" priority="20" stopIfTrue="1">
      <formula>MATCH(G58,_xlnm.Print_Area,0)&gt;0</formula>
    </cfRule>
  </conditionalFormatting>
  <conditionalFormatting sqref="H58">
    <cfRule type="expression" dxfId="975" priority="17" stopIfTrue="1">
      <formula>NOT(MONTH(H58)=$A$43)</formula>
    </cfRule>
    <cfRule type="expression" dxfId="974" priority="18" stopIfTrue="1">
      <formula>MATCH(H58,_xlnm.Print_Area,0)&gt;0</formula>
    </cfRule>
  </conditionalFormatting>
  <conditionalFormatting sqref="E61">
    <cfRule type="expression" dxfId="973" priority="13" stopIfTrue="1">
      <formula>NOT(MONTH(E61)=$A$43)</formula>
    </cfRule>
    <cfRule type="expression" dxfId="972" priority="14" stopIfTrue="1">
      <formula>MATCH(E61,_xlnm.Print_Area,0)&gt;0</formula>
    </cfRule>
  </conditionalFormatting>
  <conditionalFormatting sqref="D61">
    <cfRule type="expression" dxfId="971" priority="15" stopIfTrue="1">
      <formula>NOT(MONTH(D61)=$A$43)</formula>
    </cfRule>
    <cfRule type="expression" dxfId="970" priority="16" stopIfTrue="1">
      <formula>MATCH(D61,_xlnm.Print_Area,0)&gt;0</formula>
    </cfRule>
  </conditionalFormatting>
  <conditionalFormatting sqref="L71">
    <cfRule type="expression" dxfId="969" priority="7" stopIfTrue="1">
      <formula>NOT(MONTH(L71)=$A$43)</formula>
    </cfRule>
    <cfRule type="expression" dxfId="968" priority="8" stopIfTrue="1">
      <formula>MATCH(L71,_xlnm.Print_Area,0)&gt;0</formula>
    </cfRule>
  </conditionalFormatting>
  <conditionalFormatting sqref="K71">
    <cfRule type="expression" dxfId="967" priority="9" stopIfTrue="1">
      <formula>NOT(MONTH(K71)=$A$43)</formula>
    </cfRule>
    <cfRule type="expression" dxfId="966" priority="10" stopIfTrue="1">
      <formula>MATCH(K71,_xlnm.Print_Area,0)&gt;0</formula>
    </cfRule>
  </conditionalFormatting>
  <conditionalFormatting sqref="J71">
    <cfRule type="expression" dxfId="965" priority="11" stopIfTrue="1">
      <formula>NOT(MONTH(J71)=$A$43)</formula>
    </cfRule>
    <cfRule type="expression" dxfId="964" priority="12" stopIfTrue="1">
      <formula>MATCH(J71,_xlnm.Print_Area,0)&gt;0</formula>
    </cfRule>
  </conditionalFormatting>
  <conditionalFormatting sqref="L73">
    <cfRule type="expression" dxfId="963" priority="1" stopIfTrue="1">
      <formula>NOT(MONTH(L73)=$A$43)</formula>
    </cfRule>
    <cfRule type="expression" dxfId="962" priority="2" stopIfTrue="1">
      <formula>MATCH(L73,_xlnm.Print_Area,0)&gt;0</formula>
    </cfRule>
  </conditionalFormatting>
  <conditionalFormatting sqref="K73">
    <cfRule type="expression" dxfId="961" priority="3" stopIfTrue="1">
      <formula>NOT(MONTH(K73)=$A$43)</formula>
    </cfRule>
    <cfRule type="expression" dxfId="960" priority="4" stopIfTrue="1">
      <formula>MATCH(K73,_xlnm.Print_Area,0)&gt;0</formula>
    </cfRule>
  </conditionalFormatting>
  <conditionalFormatting sqref="J73">
    <cfRule type="expression" dxfId="959" priority="5" stopIfTrue="1">
      <formula>NOT(MONTH(J73)=$A$43)</formula>
    </cfRule>
    <cfRule type="expression" dxfId="958" priority="6" stopIfTrue="1">
      <formula>MATCH(J73,_xlnm.Print_Area,0)&gt;0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A076F-E991-4C49-B2EF-2DFAB4DEF44A}">
  <sheetPr>
    <tabColor rgb="FFFFC000"/>
  </sheetPr>
  <dimension ref="B1:R816"/>
  <sheetViews>
    <sheetView topLeftCell="A3" workbookViewId="0">
      <selection activeCell="N6" sqref="N6:N7"/>
    </sheetView>
  </sheetViews>
  <sheetFormatPr defaultColWidth="8.85546875" defaultRowHeight="12.75" x14ac:dyDescent="0.2"/>
  <cols>
    <col min="2" max="8" width="13.85546875" style="1" customWidth="1"/>
    <col min="9" max="11" width="13.85546875" style="50" customWidth="1"/>
    <col min="12" max="13" width="13.85546875" style="1" customWidth="1"/>
    <col min="14" max="14" width="13.85546875" customWidth="1"/>
    <col min="17" max="18" width="9.140625" style="64"/>
  </cols>
  <sheetData>
    <row r="1" spans="2:18" ht="13.5" thickBot="1" x14ac:dyDescent="0.25">
      <c r="I1" s="1"/>
      <c r="J1" s="1"/>
      <c r="K1" s="1"/>
    </row>
    <row r="2" spans="2:18" ht="23.25" x14ac:dyDescent="0.2">
      <c r="B2" s="328" t="s">
        <v>0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30"/>
    </row>
    <row r="3" spans="2:18" ht="20.25" x14ac:dyDescent="0.2">
      <c r="B3" s="207" t="s">
        <v>1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9"/>
    </row>
    <row r="4" spans="2:18" ht="19.5" customHeight="1" thickBot="1" x14ac:dyDescent="0.25">
      <c r="B4" s="240" t="s">
        <v>145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2"/>
    </row>
    <row r="5" spans="2:18" ht="36" customHeight="1" x14ac:dyDescent="0.2">
      <c r="B5" s="331" t="s">
        <v>105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3"/>
    </row>
    <row r="6" spans="2:18" ht="36" customHeight="1" x14ac:dyDescent="0.2">
      <c r="B6" s="152" t="s">
        <v>2</v>
      </c>
      <c r="C6" s="327" t="s">
        <v>228</v>
      </c>
      <c r="D6" s="327"/>
      <c r="E6" s="334" t="s">
        <v>229</v>
      </c>
      <c r="F6" s="334"/>
      <c r="G6" s="334"/>
      <c r="H6" s="335" t="s">
        <v>230</v>
      </c>
      <c r="I6" s="335"/>
      <c r="J6" s="335"/>
      <c r="K6" s="147" t="s">
        <v>231</v>
      </c>
      <c r="L6" s="154" t="s">
        <v>232</v>
      </c>
      <c r="M6" s="336" t="s">
        <v>251</v>
      </c>
      <c r="N6" s="337" t="s">
        <v>75</v>
      </c>
    </row>
    <row r="7" spans="2:18" ht="36" customHeight="1" x14ac:dyDescent="0.2">
      <c r="B7" s="152" t="s">
        <v>7</v>
      </c>
      <c r="C7" s="97" t="s">
        <v>233</v>
      </c>
      <c r="D7" s="97" t="s">
        <v>245</v>
      </c>
      <c r="E7" s="97" t="s">
        <v>246</v>
      </c>
      <c r="F7" s="97" t="s">
        <v>236</v>
      </c>
      <c r="G7" s="95" t="s">
        <v>237</v>
      </c>
      <c r="H7" s="97" t="s">
        <v>252</v>
      </c>
      <c r="I7" s="97" t="s">
        <v>249</v>
      </c>
      <c r="J7" s="97" t="s">
        <v>250</v>
      </c>
      <c r="K7" s="95" t="s">
        <v>106</v>
      </c>
      <c r="L7" s="95" t="s">
        <v>107</v>
      </c>
      <c r="M7" s="336"/>
      <c r="N7" s="337"/>
      <c r="Q7" s="73" t="s">
        <v>156</v>
      </c>
      <c r="R7" s="73" t="s">
        <v>155</v>
      </c>
    </row>
    <row r="8" spans="2:18" ht="36" customHeight="1" x14ac:dyDescent="0.2">
      <c r="B8" s="316" t="s">
        <v>108</v>
      </c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8"/>
      <c r="P8" s="65" t="s">
        <v>165</v>
      </c>
      <c r="Q8" s="80">
        <f>COUNTIF(B9:N106, "Nefrologia")</f>
        <v>21</v>
      </c>
      <c r="R8" s="80">
        <v>21</v>
      </c>
    </row>
    <row r="9" spans="2:18" ht="15.95" customHeight="1" x14ac:dyDescent="0.2">
      <c r="B9" s="202" t="s">
        <v>11</v>
      </c>
      <c r="C9" s="203"/>
      <c r="D9" s="106" t="s">
        <v>55</v>
      </c>
      <c r="E9" s="106" t="s">
        <v>12</v>
      </c>
      <c r="F9" s="106" t="s">
        <v>13</v>
      </c>
      <c r="G9" s="106" t="s">
        <v>14</v>
      </c>
      <c r="H9" s="106" t="s">
        <v>36</v>
      </c>
      <c r="I9" s="106" t="s">
        <v>38</v>
      </c>
      <c r="J9" s="106" t="s">
        <v>15</v>
      </c>
      <c r="K9" s="106" t="s">
        <v>16</v>
      </c>
      <c r="L9" s="106" t="s">
        <v>17</v>
      </c>
      <c r="M9" s="106" t="s">
        <v>18</v>
      </c>
      <c r="N9" s="107" t="s">
        <v>82</v>
      </c>
      <c r="P9" s="86" t="s">
        <v>166</v>
      </c>
      <c r="Q9" s="80">
        <f>COUNTIF(B9:N106,"Urologia")</f>
        <v>14</v>
      </c>
      <c r="R9" s="80">
        <v>14</v>
      </c>
    </row>
    <row r="10" spans="2:18" ht="22.5" x14ac:dyDescent="0.2">
      <c r="B10" s="23" t="s">
        <v>19</v>
      </c>
      <c r="C10" s="10">
        <v>44991</v>
      </c>
      <c r="D10" s="115"/>
      <c r="E10" s="157" t="s">
        <v>111</v>
      </c>
      <c r="F10" s="157" t="s">
        <v>111</v>
      </c>
      <c r="G10" s="157" t="s">
        <v>111</v>
      </c>
      <c r="H10" s="158" t="s">
        <v>115</v>
      </c>
      <c r="I10" s="158" t="s">
        <v>115</v>
      </c>
      <c r="J10" s="102"/>
      <c r="K10" s="161" t="s">
        <v>113</v>
      </c>
      <c r="L10" s="161" t="s">
        <v>113</v>
      </c>
      <c r="M10" s="161" t="s">
        <v>113</v>
      </c>
      <c r="N10" s="103"/>
      <c r="P10" s="65" t="s">
        <v>167</v>
      </c>
      <c r="Q10" s="80">
        <f>COUNTIF(B9:N106, "Neurologia")</f>
        <v>28</v>
      </c>
      <c r="R10" s="80">
        <v>28</v>
      </c>
    </row>
    <row r="11" spans="2:18" x14ac:dyDescent="0.2">
      <c r="B11" s="23" t="s">
        <v>23</v>
      </c>
      <c r="C11" s="10">
        <v>44992</v>
      </c>
      <c r="D11" s="115"/>
      <c r="E11" s="162" t="s">
        <v>83</v>
      </c>
      <c r="F11" s="162" t="s">
        <v>83</v>
      </c>
      <c r="G11" s="162" t="s">
        <v>83</v>
      </c>
      <c r="H11" s="155" t="s">
        <v>109</v>
      </c>
      <c r="I11" s="155" t="s">
        <v>109</v>
      </c>
      <c r="J11" s="102"/>
      <c r="K11" s="163" t="s">
        <v>110</v>
      </c>
      <c r="L11" s="163" t="s">
        <v>110</v>
      </c>
      <c r="M11" s="163" t="s">
        <v>110</v>
      </c>
      <c r="N11" s="103"/>
      <c r="P11" s="65" t="s">
        <v>168</v>
      </c>
      <c r="Q11" s="80">
        <f>COUNTIF(B9:N106, "Neurochirurgia")</f>
        <v>14</v>
      </c>
      <c r="R11" s="80">
        <v>14</v>
      </c>
    </row>
    <row r="12" spans="2:18" x14ac:dyDescent="0.2">
      <c r="B12" s="23" t="s">
        <v>24</v>
      </c>
      <c r="C12" s="10">
        <v>44993</v>
      </c>
      <c r="D12" s="108"/>
      <c r="E12" s="157" t="s">
        <v>111</v>
      </c>
      <c r="F12" s="157" t="s">
        <v>111</v>
      </c>
      <c r="G12" s="157" t="s">
        <v>111</v>
      </c>
      <c r="H12" s="153" t="s">
        <v>112</v>
      </c>
      <c r="I12" s="153" t="s">
        <v>112</v>
      </c>
      <c r="J12" s="102"/>
      <c r="K12" s="161" t="s">
        <v>113</v>
      </c>
      <c r="L12" s="161" t="s">
        <v>113</v>
      </c>
      <c r="M12" s="161" t="s">
        <v>113</v>
      </c>
      <c r="N12" s="103"/>
      <c r="P12" s="65" t="s">
        <v>169</v>
      </c>
      <c r="Q12" s="80">
        <f>COUNTIF(B9:N106, "Neuroradiologia")</f>
        <v>7</v>
      </c>
      <c r="R12" s="80">
        <v>7</v>
      </c>
    </row>
    <row r="13" spans="2:18" x14ac:dyDescent="0.2">
      <c r="B13" s="23" t="s">
        <v>26</v>
      </c>
      <c r="C13" s="10">
        <v>44994</v>
      </c>
      <c r="D13" s="115"/>
      <c r="E13" s="162" t="s">
        <v>83</v>
      </c>
      <c r="F13" s="162" t="s">
        <v>83</v>
      </c>
      <c r="G13" s="162" t="s">
        <v>83</v>
      </c>
      <c r="H13" s="155" t="s">
        <v>109</v>
      </c>
      <c r="I13" s="155" t="s">
        <v>109</v>
      </c>
      <c r="J13" s="102"/>
      <c r="K13" s="156" t="s">
        <v>114</v>
      </c>
      <c r="L13" s="156" t="s">
        <v>114</v>
      </c>
      <c r="M13" s="156" t="s">
        <v>114</v>
      </c>
      <c r="N13" s="103"/>
      <c r="P13" s="65" t="s">
        <v>170</v>
      </c>
      <c r="Q13" s="80">
        <f>COUNTIF(B9:N106, "Psichiatria")</f>
        <v>28</v>
      </c>
      <c r="R13" s="80">
        <v>28</v>
      </c>
    </row>
    <row r="14" spans="2:18" x14ac:dyDescent="0.2">
      <c r="B14" s="23" t="s">
        <v>27</v>
      </c>
      <c r="C14" s="10">
        <v>44995</v>
      </c>
      <c r="D14" s="164"/>
      <c r="E14" s="157" t="s">
        <v>111</v>
      </c>
      <c r="F14" s="157" t="s">
        <v>111</v>
      </c>
      <c r="G14" s="157" t="s">
        <v>111</v>
      </c>
      <c r="H14" s="160" t="s">
        <v>116</v>
      </c>
      <c r="I14" s="160" t="s">
        <v>116</v>
      </c>
      <c r="J14" s="102"/>
      <c r="K14" s="159" t="s">
        <v>117</v>
      </c>
      <c r="L14" s="159" t="s">
        <v>117</v>
      </c>
      <c r="M14" s="159" t="s">
        <v>117</v>
      </c>
      <c r="N14" s="103"/>
      <c r="P14" s="24" t="s">
        <v>112</v>
      </c>
      <c r="Q14" s="64">
        <f>COUNTIF(B9:N106, "NPI")</f>
        <v>14</v>
      </c>
      <c r="R14" s="64">
        <v>14</v>
      </c>
    </row>
    <row r="15" spans="2:18" x14ac:dyDescent="0.2">
      <c r="B15" s="67" t="s">
        <v>28</v>
      </c>
      <c r="C15" s="74">
        <v>44996</v>
      </c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6"/>
      <c r="P15" s="65" t="s">
        <v>171</v>
      </c>
      <c r="Q15" s="80">
        <f>COUNTIF(B9:N106, "Psicologia clinica")</f>
        <v>7</v>
      </c>
      <c r="R15" s="80">
        <v>7</v>
      </c>
    </row>
    <row r="16" spans="2:18" x14ac:dyDescent="0.2">
      <c r="B16" s="67" t="s">
        <v>29</v>
      </c>
      <c r="C16" s="68">
        <v>44997</v>
      </c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6"/>
      <c r="P16" s="65" t="s">
        <v>172</v>
      </c>
      <c r="Q16" s="80">
        <f>COUNTIF(B9:N106, "Farmacologia")</f>
        <v>21</v>
      </c>
      <c r="R16" s="80">
        <v>21</v>
      </c>
    </row>
    <row r="17" spans="2:18" ht="12.75" customHeight="1" x14ac:dyDescent="0.2">
      <c r="B17" s="23" t="s">
        <v>19</v>
      </c>
      <c r="C17" s="10">
        <v>44998</v>
      </c>
      <c r="D17" s="200" t="s">
        <v>43</v>
      </c>
      <c r="E17" s="200"/>
      <c r="F17" s="200"/>
      <c r="G17" s="200"/>
      <c r="H17" s="200"/>
      <c r="I17" s="200"/>
      <c r="J17" s="200"/>
      <c r="K17" s="200"/>
      <c r="L17" s="200"/>
      <c r="M17" s="200"/>
      <c r="N17" s="201"/>
      <c r="P17" s="65" t="s">
        <v>173</v>
      </c>
      <c r="Q17" s="80">
        <f>COUNTIF(B9:N106, "Anatomia Patol.")</f>
        <v>35</v>
      </c>
      <c r="R17" s="80">
        <v>35</v>
      </c>
    </row>
    <row r="18" spans="2:18" x14ac:dyDescent="0.2">
      <c r="B18" s="23" t="s">
        <v>23</v>
      </c>
      <c r="C18" s="10">
        <v>44999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1"/>
    </row>
    <row r="19" spans="2:18" x14ac:dyDescent="0.2">
      <c r="B19" s="23" t="s">
        <v>24</v>
      </c>
      <c r="C19" s="10">
        <v>45000</v>
      </c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1"/>
    </row>
    <row r="20" spans="2:18" x14ac:dyDescent="0.2">
      <c r="B20" s="23" t="s">
        <v>26</v>
      </c>
      <c r="C20" s="10">
        <v>45001</v>
      </c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1"/>
    </row>
    <row r="21" spans="2:18" x14ac:dyDescent="0.2">
      <c r="B21" s="23" t="s">
        <v>27</v>
      </c>
      <c r="C21" s="10">
        <v>45002</v>
      </c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1"/>
    </row>
    <row r="22" spans="2:18" x14ac:dyDescent="0.2">
      <c r="B22" s="67" t="s">
        <v>28</v>
      </c>
      <c r="C22" s="68">
        <v>45003</v>
      </c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6"/>
    </row>
    <row r="23" spans="2:18" x14ac:dyDescent="0.2">
      <c r="B23" s="67" t="s">
        <v>29</v>
      </c>
      <c r="C23" s="68">
        <v>45004</v>
      </c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6"/>
    </row>
    <row r="24" spans="2:18" ht="22.5" x14ac:dyDescent="0.2">
      <c r="B24" s="23" t="s">
        <v>19</v>
      </c>
      <c r="C24" s="10">
        <v>45005</v>
      </c>
      <c r="D24" s="115"/>
      <c r="E24" s="157" t="s">
        <v>111</v>
      </c>
      <c r="F24" s="157" t="s">
        <v>111</v>
      </c>
      <c r="G24" s="157" t="s">
        <v>111</v>
      </c>
      <c r="H24" s="158" t="s">
        <v>115</v>
      </c>
      <c r="I24" s="158" t="s">
        <v>115</v>
      </c>
      <c r="J24" s="102"/>
      <c r="K24" s="161" t="s">
        <v>113</v>
      </c>
      <c r="L24" s="161" t="s">
        <v>113</v>
      </c>
      <c r="M24" s="161" t="s">
        <v>113</v>
      </c>
      <c r="N24" s="103"/>
    </row>
    <row r="25" spans="2:18" x14ac:dyDescent="0.2">
      <c r="B25" s="23" t="s">
        <v>23</v>
      </c>
      <c r="C25" s="10">
        <v>45006</v>
      </c>
      <c r="D25" s="115"/>
      <c r="E25" s="162" t="s">
        <v>83</v>
      </c>
      <c r="F25" s="162" t="s">
        <v>83</v>
      </c>
      <c r="G25" s="162" t="s">
        <v>83</v>
      </c>
      <c r="H25" s="155" t="s">
        <v>109</v>
      </c>
      <c r="I25" s="155" t="s">
        <v>109</v>
      </c>
      <c r="J25" s="102"/>
      <c r="K25" s="163" t="s">
        <v>110</v>
      </c>
      <c r="L25" s="163" t="s">
        <v>110</v>
      </c>
      <c r="M25" s="163" t="s">
        <v>110</v>
      </c>
      <c r="N25" s="103"/>
    </row>
    <row r="26" spans="2:18" x14ac:dyDescent="0.2">
      <c r="B26" s="23" t="s">
        <v>24</v>
      </c>
      <c r="C26" s="10">
        <v>45007</v>
      </c>
      <c r="D26" s="115"/>
      <c r="E26" s="157" t="s">
        <v>111</v>
      </c>
      <c r="F26" s="157" t="s">
        <v>111</v>
      </c>
      <c r="G26" s="157" t="s">
        <v>111</v>
      </c>
      <c r="H26" s="153" t="s">
        <v>112</v>
      </c>
      <c r="I26" s="153" t="s">
        <v>112</v>
      </c>
      <c r="J26" s="102"/>
      <c r="K26" s="161" t="s">
        <v>113</v>
      </c>
      <c r="L26" s="161" t="s">
        <v>113</v>
      </c>
      <c r="M26" s="161" t="s">
        <v>113</v>
      </c>
      <c r="N26" s="103"/>
    </row>
    <row r="27" spans="2:18" x14ac:dyDescent="0.2">
      <c r="B27" s="23" t="s">
        <v>26</v>
      </c>
      <c r="C27" s="10">
        <v>45008</v>
      </c>
      <c r="D27" s="115"/>
      <c r="E27" s="162" t="s">
        <v>83</v>
      </c>
      <c r="F27" s="162" t="s">
        <v>83</v>
      </c>
      <c r="G27" s="162" t="s">
        <v>83</v>
      </c>
      <c r="H27" s="155" t="s">
        <v>109</v>
      </c>
      <c r="I27" s="155" t="s">
        <v>109</v>
      </c>
      <c r="J27" s="102"/>
      <c r="K27" s="156" t="s">
        <v>114</v>
      </c>
      <c r="L27" s="156" t="s">
        <v>114</v>
      </c>
      <c r="M27" s="156" t="s">
        <v>114</v>
      </c>
      <c r="N27" s="103"/>
    </row>
    <row r="28" spans="2:18" x14ac:dyDescent="0.2">
      <c r="B28" s="23" t="s">
        <v>27</v>
      </c>
      <c r="C28" s="10">
        <v>45009</v>
      </c>
      <c r="D28" s="108"/>
      <c r="E28" s="157" t="s">
        <v>111</v>
      </c>
      <c r="F28" s="157" t="s">
        <v>111</v>
      </c>
      <c r="G28" s="157" t="s">
        <v>111</v>
      </c>
      <c r="H28" s="160" t="s">
        <v>116</v>
      </c>
      <c r="I28" s="160" t="s">
        <v>116</v>
      </c>
      <c r="J28" s="102"/>
      <c r="K28" s="159" t="s">
        <v>117</v>
      </c>
      <c r="L28" s="159" t="s">
        <v>117</v>
      </c>
      <c r="M28" s="159" t="s">
        <v>117</v>
      </c>
      <c r="N28" s="103"/>
    </row>
    <row r="29" spans="2:18" x14ac:dyDescent="0.2">
      <c r="B29" s="23" t="s">
        <v>28</v>
      </c>
      <c r="C29" s="10">
        <v>45010</v>
      </c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6"/>
    </row>
    <row r="30" spans="2:18" x14ac:dyDescent="0.2">
      <c r="B30" s="23" t="s">
        <v>29</v>
      </c>
      <c r="C30" s="10">
        <v>45011</v>
      </c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6"/>
    </row>
    <row r="31" spans="2:18" ht="12.75" customHeight="1" x14ac:dyDescent="0.2">
      <c r="B31" s="23" t="s">
        <v>19</v>
      </c>
      <c r="C31" s="10">
        <v>45012</v>
      </c>
      <c r="D31" s="200" t="s">
        <v>43</v>
      </c>
      <c r="E31" s="200"/>
      <c r="F31" s="200"/>
      <c r="G31" s="200"/>
      <c r="H31" s="200"/>
      <c r="I31" s="200"/>
      <c r="J31" s="200"/>
      <c r="K31" s="200"/>
      <c r="L31" s="200"/>
      <c r="M31" s="200"/>
      <c r="N31" s="201"/>
    </row>
    <row r="32" spans="2:18" x14ac:dyDescent="0.2">
      <c r="B32" s="23" t="s">
        <v>23</v>
      </c>
      <c r="C32" s="10">
        <v>45013</v>
      </c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1"/>
    </row>
    <row r="33" spans="2:14" x14ac:dyDescent="0.2">
      <c r="B33" s="23" t="s">
        <v>24</v>
      </c>
      <c r="C33" s="10">
        <v>45014</v>
      </c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1"/>
    </row>
    <row r="34" spans="2:14" x14ac:dyDescent="0.2">
      <c r="B34" s="23" t="s">
        <v>26</v>
      </c>
      <c r="C34" s="10">
        <v>45015</v>
      </c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1"/>
    </row>
    <row r="35" spans="2:14" x14ac:dyDescent="0.2">
      <c r="B35" s="23" t="s">
        <v>27</v>
      </c>
      <c r="C35" s="10">
        <v>45016</v>
      </c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1"/>
    </row>
    <row r="36" spans="2:14" x14ac:dyDescent="0.2">
      <c r="B36" s="67" t="s">
        <v>28</v>
      </c>
      <c r="C36" s="68">
        <v>45017</v>
      </c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6"/>
    </row>
    <row r="37" spans="2:14" x14ac:dyDescent="0.2">
      <c r="B37" s="67" t="s">
        <v>29</v>
      </c>
      <c r="C37" s="68">
        <v>45018</v>
      </c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6"/>
    </row>
    <row r="38" spans="2:14" ht="15.95" customHeight="1" x14ac:dyDescent="0.2">
      <c r="B38" s="309" t="s">
        <v>226</v>
      </c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1"/>
    </row>
    <row r="39" spans="2:14" ht="15.95" customHeight="1" x14ac:dyDescent="0.2">
      <c r="B39" s="312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4"/>
    </row>
    <row r="40" spans="2:14" x14ac:dyDescent="0.2">
      <c r="B40" s="23" t="s">
        <v>26</v>
      </c>
      <c r="C40" s="10">
        <v>45029</v>
      </c>
      <c r="D40" s="108"/>
      <c r="E40" s="162" t="s">
        <v>83</v>
      </c>
      <c r="F40" s="162" t="s">
        <v>83</v>
      </c>
      <c r="G40" s="162" t="s">
        <v>83</v>
      </c>
      <c r="H40" s="155" t="s">
        <v>109</v>
      </c>
      <c r="I40" s="155" t="s">
        <v>109</v>
      </c>
      <c r="J40" s="166"/>
      <c r="K40" s="156" t="s">
        <v>114</v>
      </c>
      <c r="L40" s="156" t="s">
        <v>114</v>
      </c>
      <c r="M40" s="156" t="s">
        <v>114</v>
      </c>
      <c r="N40" s="103"/>
    </row>
    <row r="41" spans="2:14" x14ac:dyDescent="0.2">
      <c r="B41" s="23" t="s">
        <v>27</v>
      </c>
      <c r="C41" s="10">
        <v>45030</v>
      </c>
      <c r="D41" s="108"/>
      <c r="E41" s="157" t="s">
        <v>111</v>
      </c>
      <c r="F41" s="157" t="s">
        <v>111</v>
      </c>
      <c r="G41" s="160" t="s">
        <v>116</v>
      </c>
      <c r="H41" s="160" t="s">
        <v>116</v>
      </c>
      <c r="I41" s="160" t="s">
        <v>116</v>
      </c>
      <c r="J41" s="166"/>
      <c r="K41" s="159" t="s">
        <v>117</v>
      </c>
      <c r="L41" s="159" t="s">
        <v>117</v>
      </c>
      <c r="M41" s="159" t="s">
        <v>117</v>
      </c>
      <c r="N41" s="103"/>
    </row>
    <row r="42" spans="2:14" x14ac:dyDescent="0.2">
      <c r="B42" s="67" t="s">
        <v>28</v>
      </c>
      <c r="C42" s="68">
        <v>45031</v>
      </c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6"/>
    </row>
    <row r="43" spans="2:14" x14ac:dyDescent="0.2">
      <c r="B43" s="67" t="s">
        <v>29</v>
      </c>
      <c r="C43" s="68">
        <v>45032</v>
      </c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6"/>
    </row>
    <row r="44" spans="2:14" ht="12.75" customHeight="1" x14ac:dyDescent="0.2">
      <c r="B44" s="23" t="s">
        <v>19</v>
      </c>
      <c r="C44" s="10">
        <v>45033</v>
      </c>
      <c r="D44" s="200" t="s">
        <v>43</v>
      </c>
      <c r="E44" s="200"/>
      <c r="F44" s="200"/>
      <c r="G44" s="200"/>
      <c r="H44" s="200"/>
      <c r="I44" s="200"/>
      <c r="J44" s="200"/>
      <c r="K44" s="200"/>
      <c r="L44" s="200"/>
      <c r="M44" s="200"/>
      <c r="N44" s="201"/>
    </row>
    <row r="45" spans="2:14" x14ac:dyDescent="0.2">
      <c r="B45" s="23" t="s">
        <v>23</v>
      </c>
      <c r="C45" s="10">
        <v>45034</v>
      </c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1"/>
    </row>
    <row r="46" spans="2:14" x14ac:dyDescent="0.2">
      <c r="B46" s="23" t="s">
        <v>24</v>
      </c>
      <c r="C46" s="10">
        <v>45035</v>
      </c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1"/>
    </row>
    <row r="47" spans="2:14" x14ac:dyDescent="0.2">
      <c r="B47" s="23" t="s">
        <v>26</v>
      </c>
      <c r="C47" s="10">
        <v>45036</v>
      </c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1"/>
    </row>
    <row r="48" spans="2:14" x14ac:dyDescent="0.2">
      <c r="B48" s="23" t="s">
        <v>27</v>
      </c>
      <c r="C48" s="10">
        <v>45037</v>
      </c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1"/>
    </row>
    <row r="49" spans="2:14" x14ac:dyDescent="0.2">
      <c r="B49" s="67" t="s">
        <v>28</v>
      </c>
      <c r="C49" s="68">
        <v>45038</v>
      </c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6"/>
    </row>
    <row r="50" spans="2:14" x14ac:dyDescent="0.2">
      <c r="B50" s="67" t="s">
        <v>29</v>
      </c>
      <c r="C50" s="68">
        <v>45039</v>
      </c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6"/>
    </row>
    <row r="51" spans="2:14" x14ac:dyDescent="0.2">
      <c r="B51" s="23" t="s">
        <v>19</v>
      </c>
      <c r="C51" s="10">
        <v>45040</v>
      </c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6"/>
    </row>
    <row r="52" spans="2:14" x14ac:dyDescent="0.2">
      <c r="B52" s="67" t="s">
        <v>23</v>
      </c>
      <c r="C52" s="68">
        <v>45041</v>
      </c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6"/>
    </row>
    <row r="53" spans="2:14" x14ac:dyDescent="0.2">
      <c r="B53" s="23" t="s">
        <v>24</v>
      </c>
      <c r="C53" s="10">
        <v>45042</v>
      </c>
      <c r="D53" s="115"/>
      <c r="E53" s="157" t="s">
        <v>111</v>
      </c>
      <c r="F53" s="157" t="s">
        <v>111</v>
      </c>
      <c r="G53" s="157" t="s">
        <v>111</v>
      </c>
      <c r="H53" s="153" t="s">
        <v>112</v>
      </c>
      <c r="I53" s="153" t="s">
        <v>112</v>
      </c>
      <c r="J53" s="102"/>
      <c r="K53" s="161" t="s">
        <v>113</v>
      </c>
      <c r="L53" s="161" t="s">
        <v>113</v>
      </c>
      <c r="M53" s="161" t="s">
        <v>113</v>
      </c>
      <c r="N53" s="120"/>
    </row>
    <row r="54" spans="2:14" x14ac:dyDescent="0.2">
      <c r="B54" s="23" t="s">
        <v>26</v>
      </c>
      <c r="C54" s="10">
        <v>45043</v>
      </c>
      <c r="D54" s="108"/>
      <c r="E54" s="162" t="s">
        <v>83</v>
      </c>
      <c r="F54" s="162" t="s">
        <v>83</v>
      </c>
      <c r="G54" s="162" t="s">
        <v>83</v>
      </c>
      <c r="H54" s="155" t="s">
        <v>109</v>
      </c>
      <c r="I54" s="155" t="s">
        <v>109</v>
      </c>
      <c r="J54" s="102"/>
      <c r="K54" s="156" t="s">
        <v>114</v>
      </c>
      <c r="L54" s="156" t="s">
        <v>114</v>
      </c>
      <c r="M54" s="156" t="s">
        <v>114</v>
      </c>
      <c r="N54" s="120"/>
    </row>
    <row r="55" spans="2:14" x14ac:dyDescent="0.2">
      <c r="B55" s="23" t="s">
        <v>27</v>
      </c>
      <c r="C55" s="10">
        <v>45044</v>
      </c>
      <c r="D55" s="108"/>
      <c r="E55" s="157" t="s">
        <v>111</v>
      </c>
      <c r="F55" s="157" t="s">
        <v>111</v>
      </c>
      <c r="G55" s="157" t="s">
        <v>111</v>
      </c>
      <c r="H55" s="155" t="s">
        <v>109</v>
      </c>
      <c r="I55" s="155" t="s">
        <v>109</v>
      </c>
      <c r="J55" s="102"/>
      <c r="K55" s="159" t="s">
        <v>117</v>
      </c>
      <c r="L55" s="159" t="s">
        <v>117</v>
      </c>
      <c r="M55" s="159" t="s">
        <v>117</v>
      </c>
      <c r="N55" s="120"/>
    </row>
    <row r="56" spans="2:14" x14ac:dyDescent="0.2">
      <c r="B56" s="67" t="s">
        <v>28</v>
      </c>
      <c r="C56" s="68">
        <v>45045</v>
      </c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6"/>
    </row>
    <row r="57" spans="2:14" x14ac:dyDescent="0.2">
      <c r="B57" s="67" t="s">
        <v>29</v>
      </c>
      <c r="C57" s="68">
        <v>45046</v>
      </c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6"/>
    </row>
    <row r="58" spans="2:14" x14ac:dyDescent="0.2">
      <c r="B58" s="67" t="s">
        <v>19</v>
      </c>
      <c r="C58" s="68">
        <v>45047</v>
      </c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6"/>
    </row>
    <row r="59" spans="2:14" ht="12.75" customHeight="1" x14ac:dyDescent="0.2">
      <c r="B59" s="23" t="s">
        <v>23</v>
      </c>
      <c r="C59" s="10">
        <v>45048</v>
      </c>
      <c r="D59" s="200" t="s">
        <v>43</v>
      </c>
      <c r="E59" s="200"/>
      <c r="F59" s="200"/>
      <c r="G59" s="200"/>
      <c r="H59" s="200"/>
      <c r="I59" s="200"/>
      <c r="J59" s="200"/>
      <c r="K59" s="200"/>
      <c r="L59" s="200"/>
      <c r="M59" s="200"/>
      <c r="N59" s="201"/>
    </row>
    <row r="60" spans="2:14" x14ac:dyDescent="0.2">
      <c r="B60" s="23" t="s">
        <v>24</v>
      </c>
      <c r="C60" s="10">
        <v>45049</v>
      </c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1"/>
    </row>
    <row r="61" spans="2:14" x14ac:dyDescent="0.2">
      <c r="B61" s="23" t="s">
        <v>26</v>
      </c>
      <c r="C61" s="10">
        <v>45050</v>
      </c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1"/>
    </row>
    <row r="62" spans="2:14" x14ac:dyDescent="0.2">
      <c r="B62" s="23" t="s">
        <v>27</v>
      </c>
      <c r="C62" s="10">
        <v>45051</v>
      </c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1"/>
    </row>
    <row r="63" spans="2:14" x14ac:dyDescent="0.2">
      <c r="B63" s="67" t="s">
        <v>28</v>
      </c>
      <c r="C63" s="68">
        <v>45052</v>
      </c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6"/>
    </row>
    <row r="64" spans="2:14" x14ac:dyDescent="0.2">
      <c r="B64" s="67" t="s">
        <v>29</v>
      </c>
      <c r="C64" s="68">
        <v>45053</v>
      </c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6"/>
    </row>
    <row r="65" spans="2:14" ht="22.5" x14ac:dyDescent="0.2">
      <c r="B65" s="23" t="s">
        <v>19</v>
      </c>
      <c r="C65" s="10">
        <v>45054</v>
      </c>
      <c r="D65" s="115"/>
      <c r="E65" s="157" t="s">
        <v>111</v>
      </c>
      <c r="F65" s="157" t="s">
        <v>111</v>
      </c>
      <c r="G65" s="158" t="s">
        <v>115</v>
      </c>
      <c r="H65" s="158" t="s">
        <v>115</v>
      </c>
      <c r="I65" s="158" t="s">
        <v>115</v>
      </c>
      <c r="J65" s="102"/>
      <c r="K65" s="161" t="s">
        <v>113</v>
      </c>
      <c r="L65" s="161" t="s">
        <v>113</v>
      </c>
      <c r="M65" s="161" t="s">
        <v>113</v>
      </c>
      <c r="N65" s="119"/>
    </row>
    <row r="66" spans="2:14" x14ac:dyDescent="0.2">
      <c r="B66" s="23" t="s">
        <v>23</v>
      </c>
      <c r="C66" s="10">
        <v>45055</v>
      </c>
      <c r="D66" s="115"/>
      <c r="E66" s="162" t="s">
        <v>83</v>
      </c>
      <c r="F66" s="162" t="s">
        <v>83</v>
      </c>
      <c r="G66" s="162" t="s">
        <v>83</v>
      </c>
      <c r="H66" s="155" t="s">
        <v>109</v>
      </c>
      <c r="I66" s="155" t="s">
        <v>109</v>
      </c>
      <c r="J66" s="102"/>
      <c r="K66" s="163" t="s">
        <v>110</v>
      </c>
      <c r="L66" s="163" t="s">
        <v>110</v>
      </c>
      <c r="M66" s="163" t="s">
        <v>110</v>
      </c>
      <c r="N66" s="119"/>
    </row>
    <row r="67" spans="2:14" x14ac:dyDescent="0.2">
      <c r="B67" s="23" t="s">
        <v>24</v>
      </c>
      <c r="C67" s="10">
        <v>45056</v>
      </c>
      <c r="D67" s="115"/>
      <c r="E67" s="157" t="s">
        <v>111</v>
      </c>
      <c r="F67" s="157" t="s">
        <v>111</v>
      </c>
      <c r="G67" s="153" t="s">
        <v>112</v>
      </c>
      <c r="H67" s="153" t="s">
        <v>112</v>
      </c>
      <c r="I67" s="153" t="s">
        <v>112</v>
      </c>
      <c r="J67" s="102"/>
      <c r="K67" s="161" t="s">
        <v>113</v>
      </c>
      <c r="L67" s="161" t="s">
        <v>113</v>
      </c>
      <c r="M67" s="161" t="s">
        <v>113</v>
      </c>
      <c r="N67" s="119"/>
    </row>
    <row r="68" spans="2:14" x14ac:dyDescent="0.2">
      <c r="B68" s="23" t="s">
        <v>26</v>
      </c>
      <c r="C68" s="10">
        <v>45057</v>
      </c>
      <c r="D68" s="115"/>
      <c r="E68" s="157" t="s">
        <v>111</v>
      </c>
      <c r="F68" s="157" t="s">
        <v>111</v>
      </c>
      <c r="G68" s="155" t="s">
        <v>109</v>
      </c>
      <c r="H68" s="155" t="s">
        <v>109</v>
      </c>
      <c r="I68" s="155" t="s">
        <v>109</v>
      </c>
      <c r="J68" s="102"/>
      <c r="K68" s="156" t="s">
        <v>114</v>
      </c>
      <c r="L68" s="156" t="s">
        <v>114</v>
      </c>
      <c r="M68" s="156" t="s">
        <v>114</v>
      </c>
      <c r="N68" s="119"/>
    </row>
    <row r="69" spans="2:14" x14ac:dyDescent="0.2">
      <c r="B69" s="23" t="s">
        <v>27</v>
      </c>
      <c r="C69" s="10">
        <v>45058</v>
      </c>
      <c r="D69" s="157" t="s">
        <v>111</v>
      </c>
      <c r="E69" s="157" t="s">
        <v>111</v>
      </c>
      <c r="F69" s="157" t="s">
        <v>111</v>
      </c>
      <c r="G69" s="153" t="s">
        <v>112</v>
      </c>
      <c r="H69" s="153" t="s">
        <v>112</v>
      </c>
      <c r="I69" s="153" t="s">
        <v>112</v>
      </c>
      <c r="J69" s="102"/>
      <c r="K69" s="159" t="s">
        <v>117</v>
      </c>
      <c r="L69" s="159" t="s">
        <v>117</v>
      </c>
      <c r="M69" s="102"/>
      <c r="N69" s="119"/>
    </row>
    <row r="70" spans="2:14" x14ac:dyDescent="0.2">
      <c r="B70" s="67" t="s">
        <v>28</v>
      </c>
      <c r="C70" s="68">
        <v>45059</v>
      </c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6"/>
    </row>
    <row r="71" spans="2:14" x14ac:dyDescent="0.2">
      <c r="B71" s="67" t="s">
        <v>29</v>
      </c>
      <c r="C71" s="68">
        <v>45060</v>
      </c>
      <c r="D71" s="295"/>
      <c r="E71" s="295"/>
      <c r="F71" s="295"/>
      <c r="G71" s="295"/>
      <c r="H71" s="295"/>
      <c r="I71" s="295"/>
      <c r="J71" s="295"/>
      <c r="K71" s="295"/>
      <c r="L71" s="295"/>
      <c r="M71" s="295"/>
      <c r="N71" s="296"/>
    </row>
    <row r="72" spans="2:14" ht="12.75" customHeight="1" x14ac:dyDescent="0.2">
      <c r="B72" s="23" t="s">
        <v>19</v>
      </c>
      <c r="C72" s="10">
        <v>45061</v>
      </c>
      <c r="D72" s="200" t="s">
        <v>43</v>
      </c>
      <c r="E72" s="200"/>
      <c r="F72" s="200"/>
      <c r="G72" s="200"/>
      <c r="H72" s="200"/>
      <c r="I72" s="200"/>
      <c r="J72" s="200"/>
      <c r="K72" s="200"/>
      <c r="L72" s="200"/>
      <c r="M72" s="200"/>
      <c r="N72" s="201"/>
    </row>
    <row r="73" spans="2:14" x14ac:dyDescent="0.2">
      <c r="B73" s="23" t="s">
        <v>23</v>
      </c>
      <c r="C73" s="10">
        <v>45062</v>
      </c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1"/>
    </row>
    <row r="74" spans="2:14" x14ac:dyDescent="0.2">
      <c r="B74" s="23" t="s">
        <v>24</v>
      </c>
      <c r="C74" s="10">
        <v>45063</v>
      </c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1"/>
    </row>
    <row r="75" spans="2:14" x14ac:dyDescent="0.2">
      <c r="B75" s="23" t="s">
        <v>26</v>
      </c>
      <c r="C75" s="10">
        <v>45064</v>
      </c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1"/>
    </row>
    <row r="76" spans="2:14" x14ac:dyDescent="0.2">
      <c r="B76" s="23" t="s">
        <v>27</v>
      </c>
      <c r="C76" s="10">
        <v>45065</v>
      </c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1"/>
    </row>
    <row r="77" spans="2:14" x14ac:dyDescent="0.2">
      <c r="B77" s="67" t="s">
        <v>28</v>
      </c>
      <c r="C77" s="68">
        <v>45066</v>
      </c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6"/>
    </row>
    <row r="78" spans="2:14" x14ac:dyDescent="0.2">
      <c r="B78" s="67" t="s">
        <v>29</v>
      </c>
      <c r="C78" s="68">
        <v>45067</v>
      </c>
      <c r="D78" s="295"/>
      <c r="E78" s="295"/>
      <c r="F78" s="295"/>
      <c r="G78" s="295"/>
      <c r="H78" s="295"/>
      <c r="I78" s="295"/>
      <c r="J78" s="295"/>
      <c r="K78" s="295"/>
      <c r="L78" s="295"/>
      <c r="M78" s="295"/>
      <c r="N78" s="296"/>
    </row>
    <row r="79" spans="2:14" x14ac:dyDescent="0.2">
      <c r="B79" s="23" t="s">
        <v>19</v>
      </c>
      <c r="C79" s="10">
        <v>45068</v>
      </c>
      <c r="D79" s="115"/>
      <c r="E79" s="153" t="s">
        <v>112</v>
      </c>
      <c r="F79" s="153" t="s">
        <v>112</v>
      </c>
      <c r="G79" s="155" t="s">
        <v>109</v>
      </c>
      <c r="H79" s="155" t="s">
        <v>109</v>
      </c>
      <c r="I79" s="155" t="s">
        <v>109</v>
      </c>
      <c r="J79" s="102"/>
      <c r="K79" s="161" t="s">
        <v>113</v>
      </c>
      <c r="L79" s="161" t="s">
        <v>113</v>
      </c>
      <c r="M79" s="161" t="s">
        <v>113</v>
      </c>
      <c r="N79" s="103"/>
    </row>
    <row r="80" spans="2:14" x14ac:dyDescent="0.2">
      <c r="B80" s="23" t="s">
        <v>23</v>
      </c>
      <c r="C80" s="10">
        <v>45069</v>
      </c>
      <c r="D80" s="108"/>
      <c r="E80" s="104"/>
      <c r="F80" s="104"/>
      <c r="G80" s="155" t="s">
        <v>109</v>
      </c>
      <c r="H80" s="155" t="s">
        <v>109</v>
      </c>
      <c r="I80" s="155" t="s">
        <v>109</v>
      </c>
      <c r="J80" s="102"/>
      <c r="K80" s="163" t="s">
        <v>110</v>
      </c>
      <c r="L80" s="163" t="s">
        <v>110</v>
      </c>
      <c r="M80" s="163" t="s">
        <v>110</v>
      </c>
      <c r="N80" s="103"/>
    </row>
    <row r="81" spans="2:14" x14ac:dyDescent="0.2">
      <c r="B81" s="23" t="s">
        <v>24</v>
      </c>
      <c r="C81" s="10">
        <v>45070</v>
      </c>
      <c r="D81" s="156" t="s">
        <v>114</v>
      </c>
      <c r="E81" s="156" t="s">
        <v>114</v>
      </c>
      <c r="F81" s="156" t="s">
        <v>114</v>
      </c>
      <c r="G81" s="155" t="s">
        <v>109</v>
      </c>
      <c r="H81" s="155" t="s">
        <v>109</v>
      </c>
      <c r="I81" s="155" t="s">
        <v>109</v>
      </c>
      <c r="J81" s="102"/>
      <c r="K81" s="161" t="s">
        <v>113</v>
      </c>
      <c r="L81" s="161" t="s">
        <v>113</v>
      </c>
      <c r="M81" s="102"/>
      <c r="N81" s="103"/>
    </row>
    <row r="82" spans="2:14" x14ac:dyDescent="0.2">
      <c r="B82" s="23" t="s">
        <v>26</v>
      </c>
      <c r="C82" s="10">
        <v>45071</v>
      </c>
      <c r="D82" s="115"/>
      <c r="E82" s="156" t="s">
        <v>114</v>
      </c>
      <c r="F82" s="156" t="s">
        <v>114</v>
      </c>
      <c r="G82" s="156" t="s">
        <v>114</v>
      </c>
      <c r="H82" s="163" t="s">
        <v>110</v>
      </c>
      <c r="I82" s="163" t="s">
        <v>110</v>
      </c>
      <c r="J82" s="102"/>
      <c r="K82" s="161" t="s">
        <v>113</v>
      </c>
      <c r="L82" s="161" t="s">
        <v>113</v>
      </c>
      <c r="M82" s="165"/>
      <c r="N82" s="103"/>
    </row>
    <row r="83" spans="2:14" x14ac:dyDescent="0.2">
      <c r="B83" s="23" t="s">
        <v>27</v>
      </c>
      <c r="C83" s="10">
        <v>45072</v>
      </c>
      <c r="D83" s="104"/>
      <c r="E83" s="104"/>
      <c r="F83" s="104"/>
      <c r="G83" s="104"/>
      <c r="H83" s="104"/>
      <c r="I83" s="104"/>
      <c r="J83" s="102"/>
      <c r="K83" s="115"/>
      <c r="L83" s="102"/>
      <c r="M83" s="102"/>
      <c r="N83" s="103"/>
    </row>
    <row r="84" spans="2:14" x14ac:dyDescent="0.2">
      <c r="B84" s="67" t="s">
        <v>28</v>
      </c>
      <c r="C84" s="68">
        <v>45073</v>
      </c>
      <c r="D84" s="295"/>
      <c r="E84" s="295"/>
      <c r="F84" s="295"/>
      <c r="G84" s="295"/>
      <c r="H84" s="295"/>
      <c r="I84" s="295"/>
      <c r="J84" s="295"/>
      <c r="K84" s="295"/>
      <c r="L84" s="295"/>
      <c r="M84" s="295"/>
      <c r="N84" s="296"/>
    </row>
    <row r="85" spans="2:14" x14ac:dyDescent="0.2">
      <c r="B85" s="67" t="s">
        <v>29</v>
      </c>
      <c r="C85" s="68">
        <v>45074</v>
      </c>
      <c r="D85" s="295"/>
      <c r="E85" s="295"/>
      <c r="F85" s="295"/>
      <c r="G85" s="295"/>
      <c r="H85" s="295"/>
      <c r="I85" s="295"/>
      <c r="J85" s="295"/>
      <c r="K85" s="295"/>
      <c r="L85" s="295"/>
      <c r="M85" s="295"/>
      <c r="N85" s="296"/>
    </row>
    <row r="86" spans="2:14" ht="12.75" customHeight="1" x14ac:dyDescent="0.2">
      <c r="B86" s="23" t="s">
        <v>19</v>
      </c>
      <c r="C86" s="10">
        <v>45075</v>
      </c>
      <c r="D86" s="200" t="s">
        <v>43</v>
      </c>
      <c r="E86" s="200"/>
      <c r="F86" s="200"/>
      <c r="G86" s="200"/>
      <c r="H86" s="200"/>
      <c r="I86" s="200"/>
      <c r="J86" s="200"/>
      <c r="K86" s="200"/>
      <c r="L86" s="200"/>
      <c r="M86" s="200"/>
      <c r="N86" s="201"/>
    </row>
    <row r="87" spans="2:14" x14ac:dyDescent="0.2">
      <c r="B87" s="23" t="s">
        <v>23</v>
      </c>
      <c r="C87" s="10">
        <v>45076</v>
      </c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1"/>
    </row>
    <row r="88" spans="2:14" x14ac:dyDescent="0.2">
      <c r="B88" s="23" t="s">
        <v>24</v>
      </c>
      <c r="C88" s="10">
        <v>45077</v>
      </c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1"/>
    </row>
    <row r="89" spans="2:14" x14ac:dyDescent="0.2">
      <c r="B89" s="23" t="s">
        <v>26</v>
      </c>
      <c r="C89" s="10">
        <v>45078</v>
      </c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1"/>
    </row>
    <row r="90" spans="2:14" x14ac:dyDescent="0.2">
      <c r="B90" s="67" t="s">
        <v>27</v>
      </c>
      <c r="C90" s="68">
        <v>45079</v>
      </c>
      <c r="D90" s="295"/>
      <c r="E90" s="295"/>
      <c r="F90" s="295"/>
      <c r="G90" s="295"/>
      <c r="H90" s="295"/>
      <c r="I90" s="295"/>
      <c r="J90" s="295"/>
      <c r="K90" s="295"/>
      <c r="L90" s="295"/>
      <c r="M90" s="295"/>
      <c r="N90" s="296"/>
    </row>
    <row r="91" spans="2:14" x14ac:dyDescent="0.2">
      <c r="B91" s="67" t="s">
        <v>28</v>
      </c>
      <c r="C91" s="68">
        <v>45080</v>
      </c>
      <c r="D91" s="295"/>
      <c r="E91" s="295"/>
      <c r="F91" s="295"/>
      <c r="G91" s="295"/>
      <c r="H91" s="295"/>
      <c r="I91" s="295"/>
      <c r="J91" s="295"/>
      <c r="K91" s="295"/>
      <c r="L91" s="295"/>
      <c r="M91" s="295"/>
      <c r="N91" s="296"/>
    </row>
    <row r="92" spans="2:14" x14ac:dyDescent="0.2">
      <c r="B92" s="67" t="s">
        <v>29</v>
      </c>
      <c r="C92" s="68">
        <v>45081</v>
      </c>
      <c r="D92" s="295"/>
      <c r="E92" s="295"/>
      <c r="F92" s="295"/>
      <c r="G92" s="295"/>
      <c r="H92" s="295"/>
      <c r="I92" s="295"/>
      <c r="J92" s="295"/>
      <c r="K92" s="295"/>
      <c r="L92" s="295"/>
      <c r="M92" s="295"/>
      <c r="N92" s="296"/>
    </row>
    <row r="93" spans="2:14" x14ac:dyDescent="0.2">
      <c r="B93" s="23" t="s">
        <v>19</v>
      </c>
      <c r="C93" s="10">
        <v>45082</v>
      </c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3"/>
    </row>
    <row r="94" spans="2:14" x14ac:dyDescent="0.2">
      <c r="B94" s="23" t="s">
        <v>23</v>
      </c>
      <c r="C94" s="10">
        <v>45083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3"/>
    </row>
    <row r="95" spans="2:14" x14ac:dyDescent="0.2">
      <c r="B95" s="23" t="s">
        <v>24</v>
      </c>
      <c r="C95" s="10">
        <v>45084</v>
      </c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3"/>
    </row>
    <row r="96" spans="2:14" x14ac:dyDescent="0.2">
      <c r="B96" s="23" t="s">
        <v>26</v>
      </c>
      <c r="C96" s="10">
        <v>45085</v>
      </c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3"/>
    </row>
    <row r="97" spans="2:14" x14ac:dyDescent="0.2">
      <c r="B97" s="23" t="s">
        <v>27</v>
      </c>
      <c r="C97" s="10">
        <v>45086</v>
      </c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3"/>
    </row>
    <row r="98" spans="2:14" x14ac:dyDescent="0.2">
      <c r="B98" s="67" t="s">
        <v>28</v>
      </c>
      <c r="C98" s="68">
        <v>45087</v>
      </c>
      <c r="D98" s="295"/>
      <c r="E98" s="295"/>
      <c r="F98" s="295"/>
      <c r="G98" s="295"/>
      <c r="H98" s="295"/>
      <c r="I98" s="295"/>
      <c r="J98" s="295"/>
      <c r="K98" s="295"/>
      <c r="L98" s="295"/>
      <c r="M98" s="295"/>
      <c r="N98" s="296"/>
    </row>
    <row r="99" spans="2:14" x14ac:dyDescent="0.2">
      <c r="B99" s="67" t="s">
        <v>29</v>
      </c>
      <c r="C99" s="68">
        <v>45088</v>
      </c>
      <c r="D99" s="295"/>
      <c r="E99" s="295"/>
      <c r="F99" s="295"/>
      <c r="G99" s="295"/>
      <c r="H99" s="295"/>
      <c r="I99" s="295"/>
      <c r="J99" s="295"/>
      <c r="K99" s="295"/>
      <c r="L99" s="295"/>
      <c r="M99" s="295"/>
      <c r="N99" s="296"/>
    </row>
    <row r="100" spans="2:14" x14ac:dyDescent="0.2">
      <c r="B100" s="23" t="s">
        <v>19</v>
      </c>
      <c r="C100" s="10">
        <v>45089</v>
      </c>
      <c r="D100" s="230" t="s">
        <v>43</v>
      </c>
      <c r="E100" s="230"/>
      <c r="F100" s="230"/>
      <c r="G100" s="230"/>
      <c r="H100" s="230"/>
      <c r="I100" s="230"/>
      <c r="J100" s="230"/>
      <c r="K100" s="230"/>
      <c r="L100" s="230"/>
      <c r="M100" s="230"/>
      <c r="N100" s="231"/>
    </row>
    <row r="101" spans="2:14" x14ac:dyDescent="0.2">
      <c r="B101" s="23" t="s">
        <v>23</v>
      </c>
      <c r="C101" s="10">
        <v>45090</v>
      </c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1"/>
    </row>
    <row r="102" spans="2:14" x14ac:dyDescent="0.2">
      <c r="B102" s="23" t="s">
        <v>24</v>
      </c>
      <c r="C102" s="10">
        <v>45091</v>
      </c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1"/>
    </row>
    <row r="103" spans="2:14" x14ac:dyDescent="0.2">
      <c r="B103" s="23" t="s">
        <v>26</v>
      </c>
      <c r="C103" s="10">
        <v>45092</v>
      </c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1"/>
    </row>
    <row r="104" spans="2:14" x14ac:dyDescent="0.2">
      <c r="B104" s="23" t="s">
        <v>27</v>
      </c>
      <c r="C104" s="10">
        <v>45093</v>
      </c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1"/>
    </row>
    <row r="105" spans="2:14" ht="15.95" customHeight="1" x14ac:dyDescent="0.2">
      <c r="B105" s="224" t="s">
        <v>39</v>
      </c>
      <c r="C105" s="225"/>
      <c r="D105" s="225"/>
      <c r="E105" s="225"/>
      <c r="F105" s="225"/>
      <c r="G105" s="225"/>
      <c r="H105" s="225"/>
      <c r="I105" s="225"/>
      <c r="J105" s="225"/>
      <c r="K105" s="225"/>
      <c r="L105" s="225"/>
      <c r="M105" s="225"/>
      <c r="N105" s="226"/>
    </row>
    <row r="106" spans="2:14" ht="15.95" customHeight="1" thickBot="1" x14ac:dyDescent="0.25">
      <c r="B106" s="227"/>
      <c r="C106" s="228"/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  <c r="N106" s="229"/>
    </row>
    <row r="107" spans="2:14" x14ac:dyDescent="0.2">
      <c r="I107" s="1"/>
      <c r="J107" s="34"/>
      <c r="K107" s="34"/>
      <c r="L107" s="34"/>
      <c r="M107"/>
    </row>
    <row r="108" spans="2:14" x14ac:dyDescent="0.2">
      <c r="I108" s="1"/>
      <c r="J108" s="1"/>
      <c r="K108" s="1"/>
      <c r="N108" s="1"/>
    </row>
    <row r="109" spans="2:14" x14ac:dyDescent="0.2">
      <c r="I109" s="1"/>
      <c r="J109" s="1"/>
      <c r="K109" s="1"/>
      <c r="N109" s="1"/>
    </row>
    <row r="110" spans="2:14" x14ac:dyDescent="0.2">
      <c r="I110" s="1"/>
      <c r="J110" s="1"/>
      <c r="K110" s="1"/>
      <c r="N110" s="1"/>
    </row>
    <row r="111" spans="2:14" x14ac:dyDescent="0.2">
      <c r="I111" s="1"/>
      <c r="J111" s="1"/>
      <c r="K111" s="1"/>
      <c r="N111" s="1"/>
    </row>
    <row r="112" spans="2:14" x14ac:dyDescent="0.2">
      <c r="I112" s="1"/>
      <c r="J112" s="1"/>
      <c r="K112" s="1"/>
      <c r="N112" s="1"/>
    </row>
    <row r="113" spans="9:14" x14ac:dyDescent="0.2">
      <c r="I113" s="1"/>
      <c r="J113" s="1"/>
      <c r="K113" s="1"/>
      <c r="N113" s="1"/>
    </row>
    <row r="114" spans="9:14" x14ac:dyDescent="0.2">
      <c r="I114" s="1"/>
      <c r="J114" s="1"/>
      <c r="K114" s="1"/>
      <c r="N114" s="1"/>
    </row>
    <row r="115" spans="9:14" x14ac:dyDescent="0.2">
      <c r="I115" s="1"/>
      <c r="J115" s="1"/>
      <c r="K115" s="1"/>
    </row>
    <row r="116" spans="9:14" x14ac:dyDescent="0.2">
      <c r="I116" s="1"/>
      <c r="J116" s="1"/>
      <c r="K116" s="1"/>
    </row>
    <row r="117" spans="9:14" x14ac:dyDescent="0.2">
      <c r="I117" s="1"/>
      <c r="J117" s="1"/>
      <c r="K117" s="1"/>
    </row>
    <row r="118" spans="9:14" x14ac:dyDescent="0.2">
      <c r="I118" s="1"/>
      <c r="J118" s="1"/>
      <c r="K118" s="1"/>
    </row>
    <row r="119" spans="9:14" x14ac:dyDescent="0.2">
      <c r="I119" s="1"/>
      <c r="J119" s="1"/>
      <c r="K119" s="1"/>
    </row>
    <row r="120" spans="9:14" x14ac:dyDescent="0.2">
      <c r="I120" s="1"/>
      <c r="J120" s="1"/>
      <c r="K120" s="1"/>
    </row>
    <row r="121" spans="9:14" x14ac:dyDescent="0.2">
      <c r="I121" s="1"/>
      <c r="J121" s="1"/>
      <c r="K121" s="1"/>
    </row>
    <row r="122" spans="9:14" x14ac:dyDescent="0.2">
      <c r="I122" s="1"/>
      <c r="J122" s="1"/>
      <c r="K122" s="1"/>
    </row>
    <row r="123" spans="9:14" x14ac:dyDescent="0.2">
      <c r="I123" s="1"/>
      <c r="J123" s="1"/>
      <c r="K123" s="1"/>
    </row>
    <row r="124" spans="9:14" x14ac:dyDescent="0.2">
      <c r="I124" s="1"/>
      <c r="J124" s="1"/>
      <c r="K124" s="1"/>
    </row>
    <row r="125" spans="9:14" x14ac:dyDescent="0.2">
      <c r="I125" s="1"/>
      <c r="J125" s="1"/>
      <c r="K125" s="1"/>
    </row>
    <row r="126" spans="9:14" x14ac:dyDescent="0.2">
      <c r="I126" s="1"/>
      <c r="J126" s="1"/>
      <c r="K126" s="1"/>
    </row>
    <row r="127" spans="9:14" x14ac:dyDescent="0.2">
      <c r="I127" s="1"/>
      <c r="J127" s="1"/>
      <c r="K127" s="1"/>
    </row>
    <row r="128" spans="9:14" x14ac:dyDescent="0.2">
      <c r="I128" s="1"/>
      <c r="J128" s="1"/>
      <c r="K128" s="1"/>
    </row>
    <row r="129" spans="9:11" x14ac:dyDescent="0.2">
      <c r="I129" s="1"/>
      <c r="J129" s="1"/>
      <c r="K129" s="1"/>
    </row>
    <row r="130" spans="9:11" x14ac:dyDescent="0.2">
      <c r="I130" s="1"/>
      <c r="J130" s="1"/>
      <c r="K130" s="1"/>
    </row>
    <row r="131" spans="9:11" x14ac:dyDescent="0.2">
      <c r="I131" s="1"/>
      <c r="J131" s="1"/>
      <c r="K131" s="1"/>
    </row>
    <row r="132" spans="9:11" x14ac:dyDescent="0.2">
      <c r="I132" s="1"/>
      <c r="J132" s="1"/>
      <c r="K132" s="1"/>
    </row>
    <row r="133" spans="9:11" x14ac:dyDescent="0.2">
      <c r="I133" s="1"/>
      <c r="J133" s="1"/>
      <c r="K133" s="1"/>
    </row>
    <row r="134" spans="9:11" x14ac:dyDescent="0.2">
      <c r="I134" s="1"/>
      <c r="J134" s="1"/>
      <c r="K134" s="1"/>
    </row>
    <row r="135" spans="9:11" x14ac:dyDescent="0.2">
      <c r="I135" s="1"/>
      <c r="J135" s="1"/>
      <c r="K135" s="1"/>
    </row>
    <row r="136" spans="9:11" x14ac:dyDescent="0.2">
      <c r="I136" s="1"/>
      <c r="J136" s="1"/>
      <c r="K136" s="1"/>
    </row>
    <row r="137" spans="9:11" x14ac:dyDescent="0.2">
      <c r="I137" s="1"/>
      <c r="J137" s="1"/>
      <c r="K137" s="1"/>
    </row>
    <row r="138" spans="9:11" x14ac:dyDescent="0.2">
      <c r="I138" s="1"/>
      <c r="J138" s="1"/>
      <c r="K138" s="1"/>
    </row>
    <row r="139" spans="9:11" x14ac:dyDescent="0.2">
      <c r="I139" s="1"/>
      <c r="J139" s="1"/>
      <c r="K139" s="1"/>
    </row>
    <row r="140" spans="9:11" x14ac:dyDescent="0.2">
      <c r="I140" s="1"/>
      <c r="J140" s="1"/>
      <c r="K140" s="1"/>
    </row>
    <row r="141" spans="9:11" x14ac:dyDescent="0.2">
      <c r="I141" s="1"/>
      <c r="J141" s="1"/>
      <c r="K141" s="1"/>
    </row>
    <row r="142" spans="9:11" x14ac:dyDescent="0.2">
      <c r="I142" s="1"/>
      <c r="J142" s="1"/>
      <c r="K142" s="1"/>
    </row>
    <row r="143" spans="9:11" x14ac:dyDescent="0.2">
      <c r="I143" s="1"/>
      <c r="J143" s="1"/>
      <c r="K143" s="1"/>
    </row>
    <row r="144" spans="9:11" x14ac:dyDescent="0.2">
      <c r="I144" s="1"/>
      <c r="J144" s="1"/>
      <c r="K144" s="1"/>
    </row>
    <row r="145" spans="9:11" x14ac:dyDescent="0.2">
      <c r="I145" s="1"/>
      <c r="J145" s="1"/>
      <c r="K145" s="1"/>
    </row>
    <row r="146" spans="9:11" x14ac:dyDescent="0.2">
      <c r="I146" s="1"/>
      <c r="J146" s="1"/>
      <c r="K146" s="1"/>
    </row>
    <row r="147" spans="9:11" x14ac:dyDescent="0.2">
      <c r="I147" s="1"/>
      <c r="J147" s="1"/>
      <c r="K147" s="1"/>
    </row>
    <row r="148" spans="9:11" x14ac:dyDescent="0.2">
      <c r="I148" s="1"/>
      <c r="J148" s="1"/>
      <c r="K148" s="1"/>
    </row>
    <row r="149" spans="9:11" x14ac:dyDescent="0.2">
      <c r="I149" s="1"/>
      <c r="J149" s="1"/>
      <c r="K149" s="1"/>
    </row>
    <row r="150" spans="9:11" x14ac:dyDescent="0.2">
      <c r="I150" s="1"/>
      <c r="J150" s="1"/>
      <c r="K150" s="1"/>
    </row>
    <row r="151" spans="9:11" x14ac:dyDescent="0.2">
      <c r="I151" s="1"/>
      <c r="J151" s="1"/>
      <c r="K151" s="1"/>
    </row>
    <row r="152" spans="9:11" x14ac:dyDescent="0.2">
      <c r="I152" s="1"/>
      <c r="J152" s="1"/>
      <c r="K152" s="1"/>
    </row>
    <row r="153" spans="9:11" x14ac:dyDescent="0.2">
      <c r="I153" s="1"/>
      <c r="J153" s="1"/>
      <c r="K153" s="1"/>
    </row>
    <row r="154" spans="9:11" x14ac:dyDescent="0.2">
      <c r="I154" s="1"/>
      <c r="J154" s="1"/>
      <c r="K154" s="1"/>
    </row>
    <row r="155" spans="9:11" x14ac:dyDescent="0.2">
      <c r="I155" s="1"/>
      <c r="J155" s="1"/>
      <c r="K155" s="1"/>
    </row>
    <row r="156" spans="9:11" x14ac:dyDescent="0.2">
      <c r="I156" s="1"/>
      <c r="J156" s="1"/>
      <c r="K156" s="1"/>
    </row>
    <row r="157" spans="9:11" x14ac:dyDescent="0.2">
      <c r="I157" s="1"/>
      <c r="J157" s="1"/>
      <c r="K157" s="1"/>
    </row>
    <row r="158" spans="9:11" x14ac:dyDescent="0.2">
      <c r="I158" s="1"/>
      <c r="J158" s="1"/>
      <c r="K158" s="1"/>
    </row>
    <row r="159" spans="9:11" x14ac:dyDescent="0.2">
      <c r="I159" s="1"/>
      <c r="J159" s="1"/>
      <c r="K159" s="1"/>
    </row>
    <row r="160" spans="9:11" x14ac:dyDescent="0.2">
      <c r="I160" s="1"/>
      <c r="J160" s="1"/>
      <c r="K160" s="1"/>
    </row>
    <row r="161" spans="9:11" x14ac:dyDescent="0.2">
      <c r="I161" s="1"/>
      <c r="J161" s="1"/>
      <c r="K161" s="1"/>
    </row>
    <row r="162" spans="9:11" x14ac:dyDescent="0.2">
      <c r="I162" s="1"/>
      <c r="J162" s="1"/>
      <c r="K162" s="1"/>
    </row>
    <row r="163" spans="9:11" x14ac:dyDescent="0.2">
      <c r="I163" s="1"/>
      <c r="J163" s="1"/>
      <c r="K163" s="1"/>
    </row>
    <row r="164" spans="9:11" x14ac:dyDescent="0.2">
      <c r="I164" s="1"/>
      <c r="J164" s="1"/>
      <c r="K164" s="1"/>
    </row>
    <row r="165" spans="9:11" x14ac:dyDescent="0.2">
      <c r="I165" s="1"/>
      <c r="J165" s="1"/>
      <c r="K165" s="1"/>
    </row>
    <row r="166" spans="9:11" x14ac:dyDescent="0.2">
      <c r="I166" s="1"/>
      <c r="J166" s="1"/>
      <c r="K166" s="1"/>
    </row>
    <row r="167" spans="9:11" x14ac:dyDescent="0.2">
      <c r="I167" s="1"/>
      <c r="J167" s="1"/>
      <c r="K167" s="1"/>
    </row>
    <row r="168" spans="9:11" x14ac:dyDescent="0.2">
      <c r="I168" s="1"/>
      <c r="J168" s="1"/>
      <c r="K168" s="1"/>
    </row>
    <row r="169" spans="9:11" x14ac:dyDescent="0.2">
      <c r="I169" s="1"/>
      <c r="J169" s="1"/>
      <c r="K169" s="1"/>
    </row>
    <row r="170" spans="9:11" x14ac:dyDescent="0.2">
      <c r="I170" s="1"/>
      <c r="J170" s="1"/>
      <c r="K170" s="1"/>
    </row>
    <row r="171" spans="9:11" x14ac:dyDescent="0.2">
      <c r="I171" s="1"/>
      <c r="J171" s="1"/>
      <c r="K171" s="1"/>
    </row>
    <row r="172" spans="9:11" x14ac:dyDescent="0.2">
      <c r="I172" s="1"/>
      <c r="J172" s="1"/>
      <c r="K172" s="1"/>
    </row>
    <row r="173" spans="9:11" x14ac:dyDescent="0.2">
      <c r="I173" s="1"/>
      <c r="J173" s="1"/>
      <c r="K173" s="1"/>
    </row>
    <row r="174" spans="9:11" x14ac:dyDescent="0.2">
      <c r="I174" s="1"/>
      <c r="J174" s="1"/>
      <c r="K174" s="1"/>
    </row>
    <row r="175" spans="9:11" x14ac:dyDescent="0.2">
      <c r="I175" s="1"/>
      <c r="J175" s="1"/>
      <c r="K175" s="1"/>
    </row>
    <row r="176" spans="9:11" x14ac:dyDescent="0.2">
      <c r="I176" s="1"/>
      <c r="J176" s="1"/>
      <c r="K176" s="1"/>
    </row>
    <row r="177" spans="9:11" x14ac:dyDescent="0.2">
      <c r="I177" s="1"/>
      <c r="J177" s="1"/>
      <c r="K177" s="1"/>
    </row>
    <row r="178" spans="9:11" x14ac:dyDescent="0.2">
      <c r="I178" s="1"/>
      <c r="J178" s="1"/>
      <c r="K178" s="1"/>
    </row>
    <row r="179" spans="9:11" x14ac:dyDescent="0.2">
      <c r="I179" s="1"/>
      <c r="J179" s="1"/>
      <c r="K179" s="1"/>
    </row>
    <row r="180" spans="9:11" x14ac:dyDescent="0.2">
      <c r="I180" s="1"/>
      <c r="J180" s="1"/>
      <c r="K180" s="1"/>
    </row>
    <row r="181" spans="9:11" x14ac:dyDescent="0.2">
      <c r="I181" s="1"/>
      <c r="J181" s="1"/>
      <c r="K181" s="1"/>
    </row>
    <row r="182" spans="9:11" x14ac:dyDescent="0.2">
      <c r="I182" s="1"/>
      <c r="J182" s="1"/>
      <c r="K182" s="1"/>
    </row>
    <row r="183" spans="9:11" x14ac:dyDescent="0.2">
      <c r="I183" s="1"/>
      <c r="J183" s="1"/>
      <c r="K183" s="1"/>
    </row>
    <row r="184" spans="9:11" x14ac:dyDescent="0.2">
      <c r="I184" s="1"/>
      <c r="J184" s="1"/>
      <c r="K184" s="1"/>
    </row>
    <row r="185" spans="9:11" x14ac:dyDescent="0.2">
      <c r="I185" s="1"/>
      <c r="J185" s="1"/>
      <c r="K185" s="1"/>
    </row>
    <row r="186" spans="9:11" x14ac:dyDescent="0.2">
      <c r="I186" s="1"/>
      <c r="J186" s="1"/>
      <c r="K186" s="1"/>
    </row>
    <row r="187" spans="9:11" x14ac:dyDescent="0.2">
      <c r="I187" s="1"/>
      <c r="J187" s="1"/>
      <c r="K187" s="1"/>
    </row>
    <row r="188" spans="9:11" x14ac:dyDescent="0.2">
      <c r="I188" s="1"/>
      <c r="J188" s="1"/>
      <c r="K188" s="1"/>
    </row>
    <row r="189" spans="9:11" x14ac:dyDescent="0.2">
      <c r="I189" s="1"/>
      <c r="J189" s="1"/>
      <c r="K189" s="1"/>
    </row>
    <row r="190" spans="9:11" x14ac:dyDescent="0.2">
      <c r="I190" s="1"/>
      <c r="J190" s="1"/>
      <c r="K190" s="1"/>
    </row>
    <row r="191" spans="9:11" x14ac:dyDescent="0.2">
      <c r="I191" s="1"/>
      <c r="J191" s="1"/>
      <c r="K191" s="1"/>
    </row>
    <row r="192" spans="9:11" x14ac:dyDescent="0.2">
      <c r="I192" s="1"/>
      <c r="J192" s="1"/>
      <c r="K192" s="1"/>
    </row>
    <row r="193" spans="9:11" x14ac:dyDescent="0.2">
      <c r="I193" s="1"/>
      <c r="J193" s="1"/>
      <c r="K193" s="1"/>
    </row>
    <row r="194" spans="9:11" x14ac:dyDescent="0.2">
      <c r="I194" s="1"/>
      <c r="J194" s="1"/>
      <c r="K194" s="1"/>
    </row>
    <row r="195" spans="9:11" x14ac:dyDescent="0.2">
      <c r="I195" s="1"/>
      <c r="J195" s="1"/>
      <c r="K195" s="1"/>
    </row>
    <row r="196" spans="9:11" x14ac:dyDescent="0.2">
      <c r="I196" s="1"/>
      <c r="J196" s="1"/>
      <c r="K196" s="1"/>
    </row>
    <row r="197" spans="9:11" x14ac:dyDescent="0.2">
      <c r="I197" s="1"/>
      <c r="J197" s="1"/>
      <c r="K197" s="1"/>
    </row>
    <row r="198" spans="9:11" x14ac:dyDescent="0.2">
      <c r="I198" s="1"/>
      <c r="J198" s="1"/>
      <c r="K198" s="1"/>
    </row>
    <row r="199" spans="9:11" x14ac:dyDescent="0.2">
      <c r="I199" s="1"/>
      <c r="J199" s="1"/>
      <c r="K199" s="1"/>
    </row>
    <row r="200" spans="9:11" x14ac:dyDescent="0.2">
      <c r="I200" s="1"/>
      <c r="J200" s="1"/>
      <c r="K200" s="1"/>
    </row>
    <row r="201" spans="9:11" x14ac:dyDescent="0.2">
      <c r="I201" s="1"/>
      <c r="J201" s="1"/>
      <c r="K201" s="1"/>
    </row>
    <row r="202" spans="9:11" x14ac:dyDescent="0.2">
      <c r="I202" s="1"/>
      <c r="J202" s="1"/>
      <c r="K202" s="1"/>
    </row>
    <row r="203" spans="9:11" x14ac:dyDescent="0.2">
      <c r="I203" s="1"/>
      <c r="J203" s="1"/>
      <c r="K203" s="1"/>
    </row>
    <row r="204" spans="9:11" x14ac:dyDescent="0.2">
      <c r="I204" s="1"/>
      <c r="J204" s="1"/>
      <c r="K204" s="1"/>
    </row>
    <row r="205" spans="9:11" x14ac:dyDescent="0.2">
      <c r="I205" s="1"/>
      <c r="J205" s="1"/>
      <c r="K205" s="1"/>
    </row>
    <row r="206" spans="9:11" x14ac:dyDescent="0.2">
      <c r="I206" s="1"/>
      <c r="J206" s="1"/>
      <c r="K206" s="1"/>
    </row>
    <row r="207" spans="9:11" x14ac:dyDescent="0.2">
      <c r="I207" s="1"/>
      <c r="J207" s="1"/>
      <c r="K207" s="1"/>
    </row>
    <row r="208" spans="9:11" x14ac:dyDescent="0.2">
      <c r="I208" s="1"/>
      <c r="J208" s="1"/>
      <c r="K208" s="1"/>
    </row>
    <row r="209" spans="9:11" x14ac:dyDescent="0.2">
      <c r="I209" s="1"/>
      <c r="J209" s="1"/>
      <c r="K209" s="1"/>
    </row>
    <row r="210" spans="9:11" x14ac:dyDescent="0.2">
      <c r="I210" s="1"/>
      <c r="J210" s="1"/>
      <c r="K210" s="1"/>
    </row>
    <row r="211" spans="9:11" x14ac:dyDescent="0.2">
      <c r="I211" s="1"/>
      <c r="J211" s="1"/>
      <c r="K211" s="1"/>
    </row>
    <row r="212" spans="9:11" x14ac:dyDescent="0.2">
      <c r="I212" s="1"/>
      <c r="J212" s="1"/>
      <c r="K212" s="1"/>
    </row>
    <row r="213" spans="9:11" x14ac:dyDescent="0.2">
      <c r="I213" s="1"/>
      <c r="J213" s="1"/>
      <c r="K213" s="1"/>
    </row>
    <row r="214" spans="9:11" x14ac:dyDescent="0.2">
      <c r="I214" s="1"/>
      <c r="J214" s="1"/>
      <c r="K214" s="1"/>
    </row>
    <row r="215" spans="9:11" x14ac:dyDescent="0.2">
      <c r="I215" s="1"/>
      <c r="J215" s="1"/>
      <c r="K215" s="1"/>
    </row>
    <row r="216" spans="9:11" x14ac:dyDescent="0.2">
      <c r="I216" s="1"/>
      <c r="J216" s="1"/>
      <c r="K216" s="1"/>
    </row>
    <row r="217" spans="9:11" x14ac:dyDescent="0.2">
      <c r="I217" s="1"/>
      <c r="J217" s="1"/>
      <c r="K217" s="1"/>
    </row>
    <row r="218" spans="9:11" x14ac:dyDescent="0.2">
      <c r="I218" s="1"/>
      <c r="J218" s="1"/>
      <c r="K218" s="1"/>
    </row>
    <row r="219" spans="9:11" x14ac:dyDescent="0.2">
      <c r="I219" s="1"/>
      <c r="J219" s="1"/>
      <c r="K219" s="1"/>
    </row>
    <row r="220" spans="9:11" x14ac:dyDescent="0.2">
      <c r="I220" s="1"/>
      <c r="J220" s="1"/>
      <c r="K220" s="1"/>
    </row>
    <row r="221" spans="9:11" x14ac:dyDescent="0.2">
      <c r="I221" s="1"/>
      <c r="J221" s="1"/>
      <c r="K221" s="1"/>
    </row>
    <row r="222" spans="9:11" x14ac:dyDescent="0.2">
      <c r="I222" s="1"/>
      <c r="J222" s="1"/>
      <c r="K222" s="1"/>
    </row>
    <row r="223" spans="9:11" x14ac:dyDescent="0.2">
      <c r="I223" s="1"/>
      <c r="J223" s="1"/>
      <c r="K223" s="1"/>
    </row>
    <row r="224" spans="9:11" x14ac:dyDescent="0.2">
      <c r="I224" s="1"/>
      <c r="J224" s="1"/>
      <c r="K224" s="1"/>
    </row>
    <row r="225" spans="9:11" x14ac:dyDescent="0.2">
      <c r="I225" s="1"/>
      <c r="J225" s="1"/>
      <c r="K225" s="1"/>
    </row>
    <row r="226" spans="9:11" x14ac:dyDescent="0.2">
      <c r="I226" s="1"/>
      <c r="J226" s="1"/>
      <c r="K226" s="1"/>
    </row>
    <row r="227" spans="9:11" x14ac:dyDescent="0.2">
      <c r="I227" s="1"/>
      <c r="J227" s="1"/>
      <c r="K227" s="1"/>
    </row>
    <row r="228" spans="9:11" x14ac:dyDescent="0.2">
      <c r="I228" s="1"/>
      <c r="J228" s="1"/>
      <c r="K228" s="1"/>
    </row>
    <row r="229" spans="9:11" x14ac:dyDescent="0.2">
      <c r="I229" s="1"/>
      <c r="J229" s="1"/>
      <c r="K229" s="1"/>
    </row>
    <row r="230" spans="9:11" x14ac:dyDescent="0.2">
      <c r="I230" s="1"/>
      <c r="J230" s="1"/>
      <c r="K230" s="1"/>
    </row>
    <row r="231" spans="9:11" x14ac:dyDescent="0.2">
      <c r="I231" s="1"/>
      <c r="J231" s="1"/>
      <c r="K231" s="1"/>
    </row>
    <row r="232" spans="9:11" x14ac:dyDescent="0.2">
      <c r="I232" s="1"/>
      <c r="J232" s="1"/>
      <c r="K232" s="1"/>
    </row>
    <row r="233" spans="9:11" x14ac:dyDescent="0.2">
      <c r="I233" s="1"/>
      <c r="J233" s="1"/>
      <c r="K233" s="1"/>
    </row>
    <row r="234" spans="9:11" x14ac:dyDescent="0.2">
      <c r="I234" s="1"/>
      <c r="J234" s="1"/>
      <c r="K234" s="1"/>
    </row>
    <row r="235" spans="9:11" x14ac:dyDescent="0.2">
      <c r="I235" s="1"/>
      <c r="J235" s="1"/>
      <c r="K235" s="1"/>
    </row>
    <row r="236" spans="9:11" x14ac:dyDescent="0.2">
      <c r="I236" s="1"/>
      <c r="J236" s="1"/>
      <c r="K236" s="1"/>
    </row>
    <row r="237" spans="9:11" x14ac:dyDescent="0.2">
      <c r="I237" s="1"/>
      <c r="J237" s="1"/>
      <c r="K237" s="1"/>
    </row>
    <row r="238" spans="9:11" x14ac:dyDescent="0.2">
      <c r="I238" s="1"/>
      <c r="J238" s="1"/>
      <c r="K238" s="1"/>
    </row>
    <row r="239" spans="9:11" x14ac:dyDescent="0.2">
      <c r="I239" s="1"/>
      <c r="J239" s="1"/>
      <c r="K239" s="1"/>
    </row>
    <row r="240" spans="9:11" x14ac:dyDescent="0.2">
      <c r="I240" s="1"/>
      <c r="J240" s="1"/>
      <c r="K240" s="1"/>
    </row>
    <row r="241" spans="9:11" x14ac:dyDescent="0.2">
      <c r="I241" s="1"/>
      <c r="J241" s="1"/>
      <c r="K241" s="1"/>
    </row>
    <row r="242" spans="9:11" x14ac:dyDescent="0.2">
      <c r="I242" s="1"/>
      <c r="J242" s="1"/>
      <c r="K242" s="1"/>
    </row>
    <row r="243" spans="9:11" x14ac:dyDescent="0.2">
      <c r="I243" s="1"/>
      <c r="J243" s="1"/>
      <c r="K243" s="1"/>
    </row>
    <row r="244" spans="9:11" x14ac:dyDescent="0.2">
      <c r="I244" s="1"/>
      <c r="J244" s="1"/>
      <c r="K244" s="1"/>
    </row>
    <row r="245" spans="9:11" x14ac:dyDescent="0.2">
      <c r="I245" s="1"/>
      <c r="J245" s="1"/>
      <c r="K245" s="1"/>
    </row>
    <row r="246" spans="9:11" x14ac:dyDescent="0.2">
      <c r="I246" s="1"/>
      <c r="J246" s="1"/>
      <c r="K246" s="1"/>
    </row>
    <row r="247" spans="9:11" x14ac:dyDescent="0.2">
      <c r="I247" s="1"/>
      <c r="J247" s="1"/>
      <c r="K247" s="1"/>
    </row>
    <row r="248" spans="9:11" x14ac:dyDescent="0.2">
      <c r="I248" s="1"/>
      <c r="J248" s="1"/>
      <c r="K248" s="1"/>
    </row>
    <row r="249" spans="9:11" x14ac:dyDescent="0.2">
      <c r="I249" s="1"/>
      <c r="J249" s="1"/>
      <c r="K249" s="1"/>
    </row>
    <row r="250" spans="9:11" x14ac:dyDescent="0.2">
      <c r="I250" s="1"/>
      <c r="J250" s="1"/>
      <c r="K250" s="1"/>
    </row>
    <row r="251" spans="9:11" x14ac:dyDescent="0.2">
      <c r="I251" s="1"/>
      <c r="J251" s="1"/>
      <c r="K251" s="1"/>
    </row>
    <row r="252" spans="9:11" x14ac:dyDescent="0.2">
      <c r="I252" s="1"/>
      <c r="J252" s="1"/>
      <c r="K252" s="1"/>
    </row>
    <row r="253" spans="9:11" x14ac:dyDescent="0.2">
      <c r="I253" s="1"/>
      <c r="J253" s="1"/>
      <c r="K253" s="1"/>
    </row>
    <row r="254" spans="9:11" x14ac:dyDescent="0.2">
      <c r="I254" s="1"/>
      <c r="J254" s="1"/>
      <c r="K254" s="1"/>
    </row>
    <row r="255" spans="9:11" x14ac:dyDescent="0.2">
      <c r="I255" s="1"/>
      <c r="J255" s="1"/>
      <c r="K255" s="1"/>
    </row>
    <row r="256" spans="9:11" x14ac:dyDescent="0.2">
      <c r="I256" s="1"/>
      <c r="J256" s="1"/>
      <c r="K256" s="1"/>
    </row>
    <row r="257" spans="9:11" x14ac:dyDescent="0.2">
      <c r="I257" s="1"/>
      <c r="J257" s="1"/>
      <c r="K257" s="1"/>
    </row>
    <row r="258" spans="9:11" x14ac:dyDescent="0.2">
      <c r="I258" s="1"/>
      <c r="J258" s="1"/>
      <c r="K258" s="1"/>
    </row>
    <row r="259" spans="9:11" x14ac:dyDescent="0.2">
      <c r="I259" s="1"/>
      <c r="J259" s="1"/>
      <c r="K259" s="1"/>
    </row>
    <row r="260" spans="9:11" x14ac:dyDescent="0.2">
      <c r="I260" s="1"/>
      <c r="J260" s="1"/>
      <c r="K260" s="1"/>
    </row>
    <row r="261" spans="9:11" x14ac:dyDescent="0.2">
      <c r="I261" s="1"/>
      <c r="J261" s="1"/>
      <c r="K261" s="1"/>
    </row>
    <row r="262" spans="9:11" x14ac:dyDescent="0.2">
      <c r="I262" s="1"/>
      <c r="J262" s="1"/>
      <c r="K262" s="1"/>
    </row>
    <row r="263" spans="9:11" x14ac:dyDescent="0.2">
      <c r="I263" s="1"/>
      <c r="J263" s="1"/>
      <c r="K263" s="1"/>
    </row>
    <row r="264" spans="9:11" x14ac:dyDescent="0.2">
      <c r="I264" s="1"/>
      <c r="J264" s="1"/>
      <c r="K264" s="1"/>
    </row>
    <row r="265" spans="9:11" x14ac:dyDescent="0.2">
      <c r="I265" s="1"/>
      <c r="J265" s="1"/>
      <c r="K265" s="1"/>
    </row>
    <row r="266" spans="9:11" x14ac:dyDescent="0.2">
      <c r="I266" s="1"/>
      <c r="J266" s="1"/>
      <c r="K266" s="1"/>
    </row>
    <row r="267" spans="9:11" x14ac:dyDescent="0.2">
      <c r="I267" s="1"/>
      <c r="J267" s="1"/>
      <c r="K267" s="1"/>
    </row>
    <row r="268" spans="9:11" x14ac:dyDescent="0.2">
      <c r="I268" s="1"/>
      <c r="J268" s="1"/>
      <c r="K268" s="1"/>
    </row>
    <row r="269" spans="9:11" x14ac:dyDescent="0.2">
      <c r="I269" s="1"/>
      <c r="J269" s="1"/>
      <c r="K269" s="1"/>
    </row>
    <row r="270" spans="9:11" x14ac:dyDescent="0.2">
      <c r="I270" s="1"/>
      <c r="J270" s="1"/>
      <c r="K270" s="1"/>
    </row>
    <row r="271" spans="9:11" x14ac:dyDescent="0.2">
      <c r="I271" s="1"/>
      <c r="J271" s="1"/>
      <c r="K271" s="1"/>
    </row>
    <row r="272" spans="9:11" x14ac:dyDescent="0.2">
      <c r="I272" s="1"/>
      <c r="J272" s="1"/>
      <c r="K272" s="1"/>
    </row>
    <row r="273" spans="9:11" x14ac:dyDescent="0.2">
      <c r="I273" s="1"/>
      <c r="J273" s="1"/>
      <c r="K273" s="1"/>
    </row>
    <row r="274" spans="9:11" x14ac:dyDescent="0.2">
      <c r="I274" s="1"/>
      <c r="J274" s="1"/>
      <c r="K274" s="1"/>
    </row>
    <row r="275" spans="9:11" x14ac:dyDescent="0.2">
      <c r="I275" s="1"/>
      <c r="J275" s="1"/>
      <c r="K275" s="1"/>
    </row>
    <row r="276" spans="9:11" x14ac:dyDescent="0.2">
      <c r="I276" s="1"/>
      <c r="J276" s="1"/>
      <c r="K276" s="1"/>
    </row>
    <row r="277" spans="9:11" x14ac:dyDescent="0.2">
      <c r="I277" s="1"/>
      <c r="J277" s="1"/>
      <c r="K277" s="1"/>
    </row>
    <row r="278" spans="9:11" x14ac:dyDescent="0.2">
      <c r="I278" s="1"/>
      <c r="J278" s="1"/>
      <c r="K278" s="1"/>
    </row>
    <row r="279" spans="9:11" x14ac:dyDescent="0.2">
      <c r="I279" s="1"/>
      <c r="J279" s="1"/>
      <c r="K279" s="1"/>
    </row>
    <row r="280" spans="9:11" x14ac:dyDescent="0.2">
      <c r="I280" s="1"/>
      <c r="J280" s="1"/>
      <c r="K280" s="1"/>
    </row>
    <row r="281" spans="9:11" x14ac:dyDescent="0.2">
      <c r="I281" s="1"/>
      <c r="J281" s="1"/>
      <c r="K281" s="1"/>
    </row>
    <row r="282" spans="9:11" x14ac:dyDescent="0.2">
      <c r="I282" s="1"/>
      <c r="J282" s="1"/>
      <c r="K282" s="1"/>
    </row>
    <row r="283" spans="9:11" x14ac:dyDescent="0.2">
      <c r="I283" s="1"/>
      <c r="J283" s="1"/>
      <c r="K283" s="1"/>
    </row>
    <row r="284" spans="9:11" x14ac:dyDescent="0.2">
      <c r="I284" s="1"/>
      <c r="J284" s="1"/>
      <c r="K284" s="1"/>
    </row>
    <row r="285" spans="9:11" x14ac:dyDescent="0.2">
      <c r="I285" s="1"/>
      <c r="J285" s="1"/>
      <c r="K285" s="1"/>
    </row>
    <row r="286" spans="9:11" x14ac:dyDescent="0.2">
      <c r="I286" s="1"/>
      <c r="J286" s="1"/>
      <c r="K286" s="1"/>
    </row>
    <row r="287" spans="9:11" x14ac:dyDescent="0.2">
      <c r="I287" s="1"/>
      <c r="J287" s="1"/>
      <c r="K287" s="1"/>
    </row>
    <row r="288" spans="9:11" x14ac:dyDescent="0.2">
      <c r="I288" s="1"/>
      <c r="J288" s="1"/>
      <c r="K288" s="1"/>
    </row>
    <row r="289" spans="9:11" x14ac:dyDescent="0.2">
      <c r="I289" s="1"/>
      <c r="J289" s="1"/>
      <c r="K289" s="1"/>
    </row>
    <row r="290" spans="9:11" x14ac:dyDescent="0.2">
      <c r="I290" s="1"/>
      <c r="J290" s="1"/>
      <c r="K290" s="1"/>
    </row>
    <row r="291" spans="9:11" x14ac:dyDescent="0.2">
      <c r="I291" s="1"/>
      <c r="J291" s="1"/>
      <c r="K291" s="1"/>
    </row>
    <row r="292" spans="9:11" x14ac:dyDescent="0.2">
      <c r="I292" s="1"/>
      <c r="J292" s="1"/>
      <c r="K292" s="1"/>
    </row>
    <row r="293" spans="9:11" x14ac:dyDescent="0.2">
      <c r="I293" s="1"/>
      <c r="J293" s="1"/>
      <c r="K293" s="1"/>
    </row>
    <row r="294" spans="9:11" x14ac:dyDescent="0.2">
      <c r="I294" s="1"/>
      <c r="J294" s="1"/>
      <c r="K294" s="1"/>
    </row>
    <row r="295" spans="9:11" x14ac:dyDescent="0.2">
      <c r="I295" s="1"/>
      <c r="J295" s="1"/>
      <c r="K295" s="1"/>
    </row>
    <row r="296" spans="9:11" x14ac:dyDescent="0.2">
      <c r="I296" s="1"/>
      <c r="J296" s="1"/>
      <c r="K296" s="1"/>
    </row>
    <row r="297" spans="9:11" x14ac:dyDescent="0.2">
      <c r="I297" s="1"/>
      <c r="J297" s="1"/>
      <c r="K297" s="1"/>
    </row>
    <row r="298" spans="9:11" x14ac:dyDescent="0.2">
      <c r="I298" s="1"/>
      <c r="J298" s="1"/>
      <c r="K298" s="1"/>
    </row>
    <row r="299" spans="9:11" x14ac:dyDescent="0.2">
      <c r="I299" s="1"/>
      <c r="J299" s="1"/>
      <c r="K299" s="1"/>
    </row>
    <row r="300" spans="9:11" x14ac:dyDescent="0.2">
      <c r="I300" s="1"/>
      <c r="J300" s="1"/>
      <c r="K300" s="1"/>
    </row>
    <row r="301" spans="9:11" x14ac:dyDescent="0.2">
      <c r="I301" s="1"/>
      <c r="J301" s="1"/>
      <c r="K301" s="1"/>
    </row>
    <row r="302" spans="9:11" x14ac:dyDescent="0.2">
      <c r="I302" s="1"/>
      <c r="J302" s="1"/>
      <c r="K302" s="1"/>
    </row>
    <row r="303" spans="9:11" x14ac:dyDescent="0.2">
      <c r="I303" s="1"/>
      <c r="J303" s="1"/>
      <c r="K303" s="1"/>
    </row>
    <row r="304" spans="9:11" x14ac:dyDescent="0.2">
      <c r="I304" s="1"/>
      <c r="J304" s="1"/>
      <c r="K304" s="1"/>
    </row>
    <row r="305" spans="9:11" x14ac:dyDescent="0.2">
      <c r="I305" s="1"/>
      <c r="J305" s="1"/>
      <c r="K305" s="1"/>
    </row>
    <row r="306" spans="9:11" x14ac:dyDescent="0.2">
      <c r="I306" s="1"/>
      <c r="J306" s="1"/>
      <c r="K306" s="1"/>
    </row>
    <row r="307" spans="9:11" x14ac:dyDescent="0.2">
      <c r="I307" s="1"/>
      <c r="J307" s="1"/>
      <c r="K307" s="1"/>
    </row>
    <row r="308" spans="9:11" x14ac:dyDescent="0.2">
      <c r="I308" s="1"/>
      <c r="J308" s="1"/>
      <c r="K308" s="1"/>
    </row>
    <row r="309" spans="9:11" x14ac:dyDescent="0.2">
      <c r="I309" s="1"/>
      <c r="J309" s="1"/>
      <c r="K309" s="1"/>
    </row>
    <row r="310" spans="9:11" x14ac:dyDescent="0.2">
      <c r="I310" s="1"/>
      <c r="J310" s="1"/>
      <c r="K310" s="1"/>
    </row>
    <row r="311" spans="9:11" x14ac:dyDescent="0.2">
      <c r="I311" s="1"/>
      <c r="J311" s="1"/>
      <c r="K311" s="1"/>
    </row>
    <row r="312" spans="9:11" x14ac:dyDescent="0.2">
      <c r="I312" s="1"/>
      <c r="J312" s="1"/>
      <c r="K312" s="1"/>
    </row>
    <row r="313" spans="9:11" x14ac:dyDescent="0.2">
      <c r="I313" s="1"/>
      <c r="J313" s="1"/>
      <c r="K313" s="1"/>
    </row>
    <row r="314" spans="9:11" x14ac:dyDescent="0.2">
      <c r="I314" s="1"/>
      <c r="J314" s="1"/>
      <c r="K314" s="1"/>
    </row>
    <row r="315" spans="9:11" x14ac:dyDescent="0.2">
      <c r="I315" s="1"/>
      <c r="J315" s="1"/>
      <c r="K315" s="1"/>
    </row>
    <row r="316" spans="9:11" x14ac:dyDescent="0.2">
      <c r="I316" s="1"/>
      <c r="J316" s="1"/>
      <c r="K316" s="1"/>
    </row>
    <row r="317" spans="9:11" x14ac:dyDescent="0.2">
      <c r="I317" s="1"/>
      <c r="J317" s="1"/>
      <c r="K317" s="1"/>
    </row>
    <row r="318" spans="9:11" x14ac:dyDescent="0.2">
      <c r="I318" s="1"/>
      <c r="J318" s="1"/>
      <c r="K318" s="1"/>
    </row>
    <row r="319" spans="9:11" x14ac:dyDescent="0.2">
      <c r="I319" s="1"/>
      <c r="J319" s="1"/>
      <c r="K319" s="1"/>
    </row>
    <row r="320" spans="9:11" x14ac:dyDescent="0.2">
      <c r="I320" s="1"/>
      <c r="J320" s="1"/>
      <c r="K320" s="1"/>
    </row>
    <row r="321" spans="9:11" x14ac:dyDescent="0.2">
      <c r="I321" s="1"/>
      <c r="J321" s="1"/>
      <c r="K321" s="1"/>
    </row>
    <row r="322" spans="9:11" x14ac:dyDescent="0.2">
      <c r="I322" s="1"/>
      <c r="J322" s="1"/>
      <c r="K322" s="1"/>
    </row>
    <row r="323" spans="9:11" x14ac:dyDescent="0.2">
      <c r="I323" s="1"/>
      <c r="J323" s="1"/>
      <c r="K323" s="1"/>
    </row>
    <row r="324" spans="9:11" x14ac:dyDescent="0.2">
      <c r="I324" s="1"/>
      <c r="J324" s="1"/>
      <c r="K324" s="1"/>
    </row>
    <row r="325" spans="9:11" x14ac:dyDescent="0.2">
      <c r="I325" s="1"/>
      <c r="J325" s="1"/>
      <c r="K325" s="1"/>
    </row>
    <row r="326" spans="9:11" x14ac:dyDescent="0.2">
      <c r="I326" s="1"/>
      <c r="J326" s="1"/>
      <c r="K326" s="1"/>
    </row>
    <row r="327" spans="9:11" x14ac:dyDescent="0.2">
      <c r="I327" s="1"/>
      <c r="J327" s="1"/>
      <c r="K327" s="1"/>
    </row>
    <row r="328" spans="9:11" x14ac:dyDescent="0.2">
      <c r="I328" s="1"/>
      <c r="J328" s="1"/>
      <c r="K328" s="1"/>
    </row>
    <row r="329" spans="9:11" x14ac:dyDescent="0.2">
      <c r="I329" s="1"/>
      <c r="J329" s="1"/>
      <c r="K329" s="1"/>
    </row>
    <row r="330" spans="9:11" x14ac:dyDescent="0.2">
      <c r="I330" s="1"/>
      <c r="J330" s="1"/>
      <c r="K330" s="1"/>
    </row>
    <row r="331" spans="9:11" x14ac:dyDescent="0.2">
      <c r="I331" s="1"/>
      <c r="J331" s="1"/>
      <c r="K331" s="1"/>
    </row>
    <row r="332" spans="9:11" x14ac:dyDescent="0.2">
      <c r="I332" s="1"/>
      <c r="J332" s="1"/>
      <c r="K332" s="1"/>
    </row>
    <row r="333" spans="9:11" x14ac:dyDescent="0.2">
      <c r="I333" s="1"/>
      <c r="J333" s="1"/>
      <c r="K333" s="1"/>
    </row>
    <row r="334" spans="9:11" x14ac:dyDescent="0.2">
      <c r="I334" s="1"/>
      <c r="J334" s="1"/>
      <c r="K334" s="1"/>
    </row>
    <row r="335" spans="9:11" x14ac:dyDescent="0.2">
      <c r="I335" s="1"/>
      <c r="J335" s="1"/>
      <c r="K335" s="1"/>
    </row>
    <row r="336" spans="9:11" x14ac:dyDescent="0.2">
      <c r="I336" s="1"/>
      <c r="J336" s="1"/>
      <c r="K336" s="1"/>
    </row>
    <row r="337" spans="9:11" x14ac:dyDescent="0.2">
      <c r="I337" s="1"/>
      <c r="J337" s="1"/>
      <c r="K337" s="1"/>
    </row>
    <row r="338" spans="9:11" x14ac:dyDescent="0.2">
      <c r="I338" s="1"/>
      <c r="J338" s="1"/>
      <c r="K338" s="1"/>
    </row>
    <row r="339" spans="9:11" x14ac:dyDescent="0.2">
      <c r="I339" s="1"/>
      <c r="J339" s="1"/>
      <c r="K339" s="1"/>
    </row>
    <row r="340" spans="9:11" x14ac:dyDescent="0.2">
      <c r="I340" s="1"/>
      <c r="J340" s="1"/>
      <c r="K340" s="1"/>
    </row>
    <row r="341" spans="9:11" x14ac:dyDescent="0.2">
      <c r="I341" s="1"/>
      <c r="J341" s="1"/>
      <c r="K341" s="1"/>
    </row>
    <row r="342" spans="9:11" x14ac:dyDescent="0.2">
      <c r="I342" s="1"/>
      <c r="J342" s="1"/>
      <c r="K342" s="1"/>
    </row>
    <row r="343" spans="9:11" x14ac:dyDescent="0.2">
      <c r="I343" s="1"/>
      <c r="J343" s="1"/>
      <c r="K343" s="1"/>
    </row>
    <row r="344" spans="9:11" x14ac:dyDescent="0.2">
      <c r="I344" s="1"/>
      <c r="J344" s="1"/>
      <c r="K344" s="1"/>
    </row>
    <row r="345" spans="9:11" x14ac:dyDescent="0.2">
      <c r="I345" s="1"/>
      <c r="J345" s="1"/>
      <c r="K345" s="1"/>
    </row>
    <row r="346" spans="9:11" x14ac:dyDescent="0.2">
      <c r="I346" s="1"/>
      <c r="J346" s="1"/>
      <c r="K346" s="1"/>
    </row>
    <row r="347" spans="9:11" x14ac:dyDescent="0.2">
      <c r="I347" s="1"/>
      <c r="J347" s="1"/>
      <c r="K347" s="1"/>
    </row>
    <row r="348" spans="9:11" x14ac:dyDescent="0.2">
      <c r="I348" s="1"/>
      <c r="J348" s="1"/>
      <c r="K348" s="1"/>
    </row>
    <row r="349" spans="9:11" x14ac:dyDescent="0.2">
      <c r="I349" s="1"/>
      <c r="J349" s="1"/>
      <c r="K349" s="1"/>
    </row>
    <row r="350" spans="9:11" x14ac:dyDescent="0.2">
      <c r="I350" s="1"/>
      <c r="J350" s="1"/>
      <c r="K350" s="1"/>
    </row>
    <row r="351" spans="9:11" x14ac:dyDescent="0.2">
      <c r="I351" s="1"/>
      <c r="J351" s="1"/>
      <c r="K351" s="1"/>
    </row>
    <row r="352" spans="9:11" x14ac:dyDescent="0.2">
      <c r="I352" s="1"/>
      <c r="J352" s="1"/>
      <c r="K352" s="1"/>
    </row>
    <row r="353" spans="9:11" x14ac:dyDescent="0.2">
      <c r="I353" s="1"/>
      <c r="J353" s="1"/>
      <c r="K353" s="1"/>
    </row>
    <row r="354" spans="9:11" x14ac:dyDescent="0.2">
      <c r="I354" s="1"/>
      <c r="J354" s="1"/>
      <c r="K354" s="1"/>
    </row>
    <row r="355" spans="9:11" x14ac:dyDescent="0.2">
      <c r="I355" s="1"/>
      <c r="J355" s="1"/>
      <c r="K355" s="1"/>
    </row>
    <row r="356" spans="9:11" x14ac:dyDescent="0.2">
      <c r="I356" s="1"/>
      <c r="J356" s="1"/>
      <c r="K356" s="1"/>
    </row>
    <row r="357" spans="9:11" x14ac:dyDescent="0.2">
      <c r="I357" s="1"/>
      <c r="J357" s="1"/>
      <c r="K357" s="1"/>
    </row>
    <row r="358" spans="9:11" x14ac:dyDescent="0.2">
      <c r="I358" s="1"/>
      <c r="J358" s="1"/>
      <c r="K358" s="1"/>
    </row>
    <row r="359" spans="9:11" x14ac:dyDescent="0.2">
      <c r="I359" s="1"/>
      <c r="J359" s="1"/>
      <c r="K359" s="1"/>
    </row>
    <row r="360" spans="9:11" x14ac:dyDescent="0.2">
      <c r="I360" s="1"/>
      <c r="J360" s="1"/>
      <c r="K360" s="1"/>
    </row>
    <row r="361" spans="9:11" x14ac:dyDescent="0.2">
      <c r="I361" s="1"/>
      <c r="J361" s="1"/>
      <c r="K361" s="1"/>
    </row>
    <row r="362" spans="9:11" x14ac:dyDescent="0.2">
      <c r="I362" s="1"/>
      <c r="J362" s="1"/>
      <c r="K362" s="1"/>
    </row>
    <row r="363" spans="9:11" x14ac:dyDescent="0.2">
      <c r="I363" s="1"/>
      <c r="J363" s="1"/>
      <c r="K363" s="1"/>
    </row>
    <row r="364" spans="9:11" x14ac:dyDescent="0.2">
      <c r="I364" s="1"/>
      <c r="J364" s="1"/>
      <c r="K364" s="1"/>
    </row>
    <row r="365" spans="9:11" x14ac:dyDescent="0.2">
      <c r="I365" s="1"/>
      <c r="J365" s="1"/>
      <c r="K365" s="1"/>
    </row>
    <row r="366" spans="9:11" x14ac:dyDescent="0.2">
      <c r="I366" s="1"/>
      <c r="J366" s="1"/>
      <c r="K366" s="1"/>
    </row>
    <row r="367" spans="9:11" x14ac:dyDescent="0.2">
      <c r="I367" s="1"/>
      <c r="J367" s="1"/>
      <c r="K367" s="1"/>
    </row>
    <row r="368" spans="9:11" x14ac:dyDescent="0.2">
      <c r="I368" s="1"/>
      <c r="J368" s="1"/>
      <c r="K368" s="1"/>
    </row>
    <row r="369" spans="9:11" x14ac:dyDescent="0.2">
      <c r="I369" s="1"/>
      <c r="J369" s="1"/>
      <c r="K369" s="1"/>
    </row>
    <row r="370" spans="9:11" x14ac:dyDescent="0.2">
      <c r="I370" s="1"/>
      <c r="J370" s="1"/>
      <c r="K370" s="1"/>
    </row>
    <row r="371" spans="9:11" x14ac:dyDescent="0.2">
      <c r="I371" s="1"/>
      <c r="J371" s="1"/>
      <c r="K371" s="1"/>
    </row>
    <row r="372" spans="9:11" x14ac:dyDescent="0.2">
      <c r="I372" s="1"/>
      <c r="J372" s="1"/>
      <c r="K372" s="1"/>
    </row>
    <row r="373" spans="9:11" x14ac:dyDescent="0.2">
      <c r="I373" s="1"/>
      <c r="J373" s="1"/>
      <c r="K373" s="1"/>
    </row>
    <row r="374" spans="9:11" x14ac:dyDescent="0.2">
      <c r="I374" s="1"/>
      <c r="J374" s="1"/>
      <c r="K374" s="1"/>
    </row>
    <row r="375" spans="9:11" x14ac:dyDescent="0.2">
      <c r="I375" s="1"/>
      <c r="J375" s="1"/>
      <c r="K375" s="1"/>
    </row>
    <row r="376" spans="9:11" x14ac:dyDescent="0.2">
      <c r="I376" s="1"/>
      <c r="J376" s="1"/>
      <c r="K376" s="1"/>
    </row>
    <row r="377" spans="9:11" x14ac:dyDescent="0.2">
      <c r="I377" s="1"/>
      <c r="J377" s="1"/>
      <c r="K377" s="1"/>
    </row>
    <row r="378" spans="9:11" x14ac:dyDescent="0.2">
      <c r="I378" s="1"/>
      <c r="J378" s="1"/>
      <c r="K378" s="1"/>
    </row>
    <row r="379" spans="9:11" x14ac:dyDescent="0.2">
      <c r="I379" s="1"/>
      <c r="J379" s="1"/>
      <c r="K379" s="1"/>
    </row>
    <row r="380" spans="9:11" x14ac:dyDescent="0.2">
      <c r="I380" s="1"/>
      <c r="J380" s="1"/>
      <c r="K380" s="1"/>
    </row>
    <row r="381" spans="9:11" x14ac:dyDescent="0.2">
      <c r="I381" s="1"/>
      <c r="J381" s="1"/>
      <c r="K381" s="1"/>
    </row>
    <row r="382" spans="9:11" x14ac:dyDescent="0.2">
      <c r="I382" s="1"/>
      <c r="J382" s="1"/>
      <c r="K382" s="1"/>
    </row>
    <row r="383" spans="9:11" x14ac:dyDescent="0.2">
      <c r="I383" s="1"/>
      <c r="J383" s="1"/>
      <c r="K383" s="1"/>
    </row>
    <row r="384" spans="9:11" x14ac:dyDescent="0.2">
      <c r="I384" s="1"/>
      <c r="J384" s="1"/>
      <c r="K384" s="1"/>
    </row>
    <row r="385" spans="9:11" x14ac:dyDescent="0.2">
      <c r="I385" s="1"/>
      <c r="J385" s="1"/>
      <c r="K385" s="1"/>
    </row>
    <row r="386" spans="9:11" x14ac:dyDescent="0.2">
      <c r="I386" s="1"/>
      <c r="J386" s="1"/>
      <c r="K386" s="1"/>
    </row>
    <row r="387" spans="9:11" x14ac:dyDescent="0.2">
      <c r="I387" s="1"/>
      <c r="J387" s="1"/>
      <c r="K387" s="1"/>
    </row>
    <row r="388" spans="9:11" x14ac:dyDescent="0.2">
      <c r="I388" s="1"/>
      <c r="J388" s="1"/>
      <c r="K388" s="1"/>
    </row>
    <row r="389" spans="9:11" x14ac:dyDescent="0.2">
      <c r="I389" s="1"/>
      <c r="J389" s="1"/>
      <c r="K389" s="1"/>
    </row>
    <row r="390" spans="9:11" x14ac:dyDescent="0.2">
      <c r="I390" s="1"/>
      <c r="J390" s="1"/>
      <c r="K390" s="1"/>
    </row>
    <row r="391" spans="9:11" x14ac:dyDescent="0.2">
      <c r="I391" s="1"/>
      <c r="J391" s="1"/>
      <c r="K391" s="1"/>
    </row>
    <row r="392" spans="9:11" x14ac:dyDescent="0.2">
      <c r="I392" s="1"/>
      <c r="J392" s="1"/>
      <c r="K392" s="1"/>
    </row>
    <row r="393" spans="9:11" x14ac:dyDescent="0.2">
      <c r="I393" s="1"/>
      <c r="J393" s="1"/>
      <c r="K393" s="1"/>
    </row>
    <row r="394" spans="9:11" x14ac:dyDescent="0.2">
      <c r="I394" s="1"/>
      <c r="J394" s="1"/>
      <c r="K394" s="1"/>
    </row>
    <row r="395" spans="9:11" x14ac:dyDescent="0.2">
      <c r="I395" s="1"/>
      <c r="J395" s="1"/>
      <c r="K395" s="1"/>
    </row>
    <row r="396" spans="9:11" x14ac:dyDescent="0.2">
      <c r="I396" s="1"/>
      <c r="J396" s="1"/>
      <c r="K396" s="1"/>
    </row>
    <row r="397" spans="9:11" x14ac:dyDescent="0.2">
      <c r="I397" s="1"/>
      <c r="J397" s="1"/>
      <c r="K397" s="1"/>
    </row>
    <row r="398" spans="9:11" x14ac:dyDescent="0.2">
      <c r="I398" s="1"/>
      <c r="J398" s="1"/>
      <c r="K398" s="1"/>
    </row>
    <row r="399" spans="9:11" x14ac:dyDescent="0.2">
      <c r="I399" s="1"/>
      <c r="J399" s="1"/>
      <c r="K399" s="1"/>
    </row>
    <row r="400" spans="9:11" x14ac:dyDescent="0.2">
      <c r="I400" s="1"/>
      <c r="J400" s="1"/>
      <c r="K400" s="1"/>
    </row>
    <row r="401" spans="9:11" x14ac:dyDescent="0.2">
      <c r="I401" s="1"/>
      <c r="J401" s="1"/>
      <c r="K401" s="1"/>
    </row>
    <row r="402" spans="9:11" x14ac:dyDescent="0.2">
      <c r="I402" s="1"/>
      <c r="J402" s="1"/>
      <c r="K402" s="1"/>
    </row>
    <row r="403" spans="9:11" x14ac:dyDescent="0.2">
      <c r="I403" s="1"/>
      <c r="J403" s="1"/>
      <c r="K403" s="1"/>
    </row>
    <row r="404" spans="9:11" x14ac:dyDescent="0.2">
      <c r="I404" s="1"/>
      <c r="J404" s="1"/>
      <c r="K404" s="1"/>
    </row>
    <row r="405" spans="9:11" x14ac:dyDescent="0.2">
      <c r="I405" s="1"/>
      <c r="J405" s="1"/>
      <c r="K405" s="1"/>
    </row>
    <row r="406" spans="9:11" x14ac:dyDescent="0.2">
      <c r="I406" s="1"/>
      <c r="J406" s="1"/>
      <c r="K406" s="1"/>
    </row>
    <row r="407" spans="9:11" x14ac:dyDescent="0.2">
      <c r="I407" s="1"/>
      <c r="J407" s="1"/>
      <c r="K407" s="1"/>
    </row>
    <row r="408" spans="9:11" x14ac:dyDescent="0.2">
      <c r="I408" s="1"/>
      <c r="J408" s="1"/>
      <c r="K408" s="1"/>
    </row>
    <row r="409" spans="9:11" x14ac:dyDescent="0.2">
      <c r="I409" s="1"/>
      <c r="J409" s="1"/>
      <c r="K409" s="1"/>
    </row>
    <row r="410" spans="9:11" x14ac:dyDescent="0.2">
      <c r="I410" s="1"/>
      <c r="J410" s="1"/>
      <c r="K410" s="1"/>
    </row>
    <row r="411" spans="9:11" x14ac:dyDescent="0.2">
      <c r="I411" s="1"/>
      <c r="J411" s="1"/>
      <c r="K411" s="1"/>
    </row>
    <row r="412" spans="9:11" x14ac:dyDescent="0.2">
      <c r="I412" s="1"/>
      <c r="J412" s="1"/>
      <c r="K412" s="1"/>
    </row>
    <row r="413" spans="9:11" x14ac:dyDescent="0.2">
      <c r="I413" s="1"/>
      <c r="J413" s="1"/>
      <c r="K413" s="1"/>
    </row>
    <row r="414" spans="9:11" x14ac:dyDescent="0.2">
      <c r="I414" s="1"/>
      <c r="J414" s="1"/>
      <c r="K414" s="1"/>
    </row>
    <row r="415" spans="9:11" x14ac:dyDescent="0.2">
      <c r="I415" s="1"/>
      <c r="J415" s="1"/>
      <c r="K415" s="1"/>
    </row>
    <row r="416" spans="9:11" x14ac:dyDescent="0.2">
      <c r="I416" s="1"/>
      <c r="J416" s="1"/>
      <c r="K416" s="1"/>
    </row>
    <row r="417" spans="9:11" x14ac:dyDescent="0.2">
      <c r="I417" s="1"/>
      <c r="J417" s="1"/>
      <c r="K417" s="1"/>
    </row>
    <row r="418" spans="9:11" x14ac:dyDescent="0.2">
      <c r="I418" s="1"/>
      <c r="J418" s="1"/>
      <c r="K418" s="1"/>
    </row>
    <row r="419" spans="9:11" x14ac:dyDescent="0.2">
      <c r="I419" s="1"/>
      <c r="J419" s="1"/>
      <c r="K419" s="1"/>
    </row>
    <row r="420" spans="9:11" x14ac:dyDescent="0.2">
      <c r="I420" s="1"/>
      <c r="J420" s="1"/>
      <c r="K420" s="1"/>
    </row>
    <row r="421" spans="9:11" x14ac:dyDescent="0.2">
      <c r="I421" s="1"/>
      <c r="J421" s="1"/>
      <c r="K421" s="1"/>
    </row>
    <row r="422" spans="9:11" x14ac:dyDescent="0.2">
      <c r="I422" s="1"/>
      <c r="J422" s="1"/>
      <c r="K422" s="1"/>
    </row>
    <row r="423" spans="9:11" x14ac:dyDescent="0.2">
      <c r="I423" s="1"/>
      <c r="J423" s="1"/>
      <c r="K423" s="1"/>
    </row>
    <row r="424" spans="9:11" x14ac:dyDescent="0.2">
      <c r="I424" s="1"/>
      <c r="J424" s="1"/>
      <c r="K424" s="1"/>
    </row>
    <row r="425" spans="9:11" x14ac:dyDescent="0.2">
      <c r="I425" s="1"/>
      <c r="J425" s="1"/>
      <c r="K425" s="1"/>
    </row>
    <row r="426" spans="9:11" x14ac:dyDescent="0.2">
      <c r="I426" s="1"/>
      <c r="J426" s="1"/>
      <c r="K426" s="1"/>
    </row>
    <row r="427" spans="9:11" x14ac:dyDescent="0.2">
      <c r="I427" s="1"/>
      <c r="J427" s="1"/>
      <c r="K427" s="1"/>
    </row>
    <row r="428" spans="9:11" x14ac:dyDescent="0.2">
      <c r="I428" s="1"/>
      <c r="J428" s="1"/>
      <c r="K428" s="1"/>
    </row>
    <row r="429" spans="9:11" x14ac:dyDescent="0.2">
      <c r="I429" s="1"/>
      <c r="J429" s="1"/>
      <c r="K429" s="1"/>
    </row>
    <row r="430" spans="9:11" x14ac:dyDescent="0.2">
      <c r="I430" s="1"/>
      <c r="J430" s="1"/>
      <c r="K430" s="1"/>
    </row>
    <row r="431" spans="9:11" x14ac:dyDescent="0.2">
      <c r="I431" s="1"/>
      <c r="J431" s="1"/>
      <c r="K431" s="1"/>
    </row>
    <row r="432" spans="9:11" x14ac:dyDescent="0.2">
      <c r="I432" s="1"/>
      <c r="J432" s="1"/>
      <c r="K432" s="1"/>
    </row>
    <row r="433" spans="9:11" x14ac:dyDescent="0.2">
      <c r="I433" s="1"/>
      <c r="J433" s="1"/>
      <c r="K433" s="1"/>
    </row>
    <row r="434" spans="9:11" x14ac:dyDescent="0.2">
      <c r="I434" s="1"/>
      <c r="J434" s="1"/>
      <c r="K434" s="1"/>
    </row>
    <row r="435" spans="9:11" x14ac:dyDescent="0.2">
      <c r="I435" s="1"/>
      <c r="J435" s="1"/>
      <c r="K435" s="1"/>
    </row>
    <row r="436" spans="9:11" x14ac:dyDescent="0.2">
      <c r="I436" s="1"/>
      <c r="J436" s="1"/>
      <c r="K436" s="1"/>
    </row>
    <row r="437" spans="9:11" x14ac:dyDescent="0.2">
      <c r="I437" s="1"/>
      <c r="J437" s="1"/>
      <c r="K437" s="1"/>
    </row>
    <row r="438" spans="9:11" x14ac:dyDescent="0.2">
      <c r="I438" s="1"/>
      <c r="J438" s="1"/>
      <c r="K438" s="1"/>
    </row>
    <row r="439" spans="9:11" x14ac:dyDescent="0.2">
      <c r="I439" s="1"/>
      <c r="J439" s="1"/>
      <c r="K439" s="1"/>
    </row>
    <row r="440" spans="9:11" x14ac:dyDescent="0.2">
      <c r="I440" s="1"/>
      <c r="J440" s="1"/>
      <c r="K440" s="1"/>
    </row>
    <row r="441" spans="9:11" x14ac:dyDescent="0.2">
      <c r="I441" s="1"/>
      <c r="J441" s="1"/>
      <c r="K441" s="1"/>
    </row>
    <row r="442" spans="9:11" x14ac:dyDescent="0.2">
      <c r="I442" s="1"/>
      <c r="J442" s="1"/>
      <c r="K442" s="1"/>
    </row>
    <row r="443" spans="9:11" x14ac:dyDescent="0.2">
      <c r="I443" s="1"/>
      <c r="J443" s="1"/>
      <c r="K443" s="1"/>
    </row>
    <row r="444" spans="9:11" x14ac:dyDescent="0.2">
      <c r="I444" s="1"/>
      <c r="J444" s="1"/>
      <c r="K444" s="1"/>
    </row>
    <row r="445" spans="9:11" x14ac:dyDescent="0.2">
      <c r="I445" s="1"/>
      <c r="J445" s="1"/>
      <c r="K445" s="1"/>
    </row>
    <row r="446" spans="9:11" x14ac:dyDescent="0.2">
      <c r="I446" s="1"/>
      <c r="J446" s="1"/>
      <c r="K446" s="1"/>
    </row>
    <row r="447" spans="9:11" x14ac:dyDescent="0.2">
      <c r="I447" s="1"/>
      <c r="J447" s="1"/>
      <c r="K447" s="1"/>
    </row>
    <row r="448" spans="9:11" x14ac:dyDescent="0.2">
      <c r="I448" s="1"/>
      <c r="J448" s="1"/>
      <c r="K448" s="1"/>
    </row>
    <row r="449" spans="9:11" x14ac:dyDescent="0.2">
      <c r="I449" s="1"/>
      <c r="J449" s="1"/>
      <c r="K449" s="1"/>
    </row>
    <row r="450" spans="9:11" x14ac:dyDescent="0.2">
      <c r="I450" s="1"/>
      <c r="J450" s="1"/>
      <c r="K450" s="1"/>
    </row>
    <row r="451" spans="9:11" x14ac:dyDescent="0.2">
      <c r="I451" s="1"/>
      <c r="J451" s="1"/>
      <c r="K451" s="1"/>
    </row>
    <row r="452" spans="9:11" x14ac:dyDescent="0.2">
      <c r="I452" s="1"/>
      <c r="J452" s="1"/>
      <c r="K452" s="1"/>
    </row>
    <row r="453" spans="9:11" x14ac:dyDescent="0.2">
      <c r="I453" s="1"/>
      <c r="J453" s="1"/>
      <c r="K453" s="1"/>
    </row>
    <row r="454" spans="9:11" x14ac:dyDescent="0.2">
      <c r="I454" s="1"/>
      <c r="J454" s="1"/>
      <c r="K454" s="1"/>
    </row>
    <row r="455" spans="9:11" x14ac:dyDescent="0.2">
      <c r="I455" s="1"/>
      <c r="J455" s="1"/>
      <c r="K455" s="1"/>
    </row>
    <row r="456" spans="9:11" x14ac:dyDescent="0.2">
      <c r="I456" s="1"/>
      <c r="J456" s="1"/>
      <c r="K456" s="1"/>
    </row>
    <row r="457" spans="9:11" x14ac:dyDescent="0.2">
      <c r="I457" s="1"/>
      <c r="J457" s="1"/>
      <c r="K457" s="1"/>
    </row>
    <row r="458" spans="9:11" x14ac:dyDescent="0.2">
      <c r="I458" s="1"/>
      <c r="J458" s="1"/>
      <c r="K458" s="1"/>
    </row>
    <row r="459" spans="9:11" x14ac:dyDescent="0.2">
      <c r="I459" s="1"/>
      <c r="J459" s="1"/>
      <c r="K459" s="1"/>
    </row>
    <row r="460" spans="9:11" x14ac:dyDescent="0.2">
      <c r="I460" s="1"/>
      <c r="J460" s="1"/>
      <c r="K460" s="1"/>
    </row>
    <row r="461" spans="9:11" x14ac:dyDescent="0.2">
      <c r="I461" s="1"/>
      <c r="J461" s="1"/>
      <c r="K461" s="1"/>
    </row>
    <row r="462" spans="9:11" x14ac:dyDescent="0.2">
      <c r="I462" s="1"/>
      <c r="J462" s="1"/>
      <c r="K462" s="1"/>
    </row>
    <row r="463" spans="9:11" x14ac:dyDescent="0.2">
      <c r="I463" s="1"/>
      <c r="J463" s="1"/>
      <c r="K463" s="1"/>
    </row>
    <row r="464" spans="9:11" x14ac:dyDescent="0.2">
      <c r="I464" s="1"/>
      <c r="J464" s="1"/>
      <c r="K464" s="1"/>
    </row>
    <row r="465" spans="9:11" x14ac:dyDescent="0.2">
      <c r="I465" s="1"/>
      <c r="J465" s="1"/>
      <c r="K465" s="1"/>
    </row>
    <row r="466" spans="9:11" x14ac:dyDescent="0.2">
      <c r="I466" s="1"/>
      <c r="J466" s="1"/>
      <c r="K466" s="1"/>
    </row>
    <row r="467" spans="9:11" x14ac:dyDescent="0.2">
      <c r="I467" s="1"/>
      <c r="J467" s="1"/>
      <c r="K467" s="1"/>
    </row>
    <row r="468" spans="9:11" x14ac:dyDescent="0.2">
      <c r="I468" s="1"/>
      <c r="J468" s="1"/>
      <c r="K468" s="1"/>
    </row>
    <row r="469" spans="9:11" x14ac:dyDescent="0.2">
      <c r="I469" s="1"/>
      <c r="J469" s="1"/>
      <c r="K469" s="1"/>
    </row>
    <row r="470" spans="9:11" x14ac:dyDescent="0.2">
      <c r="I470" s="1"/>
      <c r="J470" s="1"/>
      <c r="K470" s="1"/>
    </row>
    <row r="471" spans="9:11" x14ac:dyDescent="0.2">
      <c r="I471" s="1"/>
      <c r="J471" s="1"/>
      <c r="K471" s="1"/>
    </row>
    <row r="472" spans="9:11" x14ac:dyDescent="0.2">
      <c r="I472" s="1"/>
      <c r="J472" s="1"/>
      <c r="K472" s="1"/>
    </row>
    <row r="473" spans="9:11" x14ac:dyDescent="0.2">
      <c r="I473" s="1"/>
      <c r="J473" s="1"/>
      <c r="K473" s="1"/>
    </row>
    <row r="474" spans="9:11" x14ac:dyDescent="0.2">
      <c r="I474" s="1"/>
      <c r="J474" s="1"/>
      <c r="K474" s="1"/>
    </row>
    <row r="475" spans="9:11" x14ac:dyDescent="0.2">
      <c r="I475" s="1"/>
      <c r="J475" s="1"/>
      <c r="K475" s="1"/>
    </row>
    <row r="476" spans="9:11" x14ac:dyDescent="0.2">
      <c r="I476" s="1"/>
      <c r="J476" s="1"/>
      <c r="K476" s="1"/>
    </row>
    <row r="477" spans="9:11" x14ac:dyDescent="0.2">
      <c r="I477" s="1"/>
      <c r="J477" s="1"/>
      <c r="K477" s="1"/>
    </row>
    <row r="478" spans="9:11" x14ac:dyDescent="0.2">
      <c r="I478" s="1"/>
      <c r="J478" s="1"/>
      <c r="K478" s="1"/>
    </row>
    <row r="479" spans="9:11" x14ac:dyDescent="0.2">
      <c r="I479" s="1"/>
      <c r="J479" s="1"/>
      <c r="K479" s="1"/>
    </row>
    <row r="480" spans="9:11" x14ac:dyDescent="0.2">
      <c r="I480" s="1"/>
      <c r="J480" s="1"/>
      <c r="K480" s="1"/>
    </row>
    <row r="481" spans="9:11" x14ac:dyDescent="0.2">
      <c r="I481" s="1"/>
      <c r="J481" s="1"/>
      <c r="K481" s="1"/>
    </row>
    <row r="482" spans="9:11" x14ac:dyDescent="0.2">
      <c r="I482" s="1"/>
      <c r="J482" s="1"/>
      <c r="K482" s="1"/>
    </row>
    <row r="483" spans="9:11" x14ac:dyDescent="0.2">
      <c r="I483" s="1"/>
      <c r="J483" s="1"/>
      <c r="K483" s="1"/>
    </row>
    <row r="484" spans="9:11" x14ac:dyDescent="0.2">
      <c r="I484" s="1"/>
      <c r="J484" s="1"/>
      <c r="K484" s="1"/>
    </row>
    <row r="485" spans="9:11" x14ac:dyDescent="0.2">
      <c r="I485" s="1"/>
      <c r="J485" s="1"/>
      <c r="K485" s="1"/>
    </row>
    <row r="486" spans="9:11" x14ac:dyDescent="0.2">
      <c r="I486" s="1"/>
      <c r="J486" s="1"/>
      <c r="K486" s="1"/>
    </row>
    <row r="487" spans="9:11" x14ac:dyDescent="0.2">
      <c r="I487" s="1"/>
      <c r="J487" s="1"/>
      <c r="K487" s="1"/>
    </row>
    <row r="488" spans="9:11" x14ac:dyDescent="0.2">
      <c r="I488" s="1"/>
      <c r="J488" s="1"/>
      <c r="K488" s="1"/>
    </row>
    <row r="489" spans="9:11" x14ac:dyDescent="0.2">
      <c r="I489" s="1"/>
      <c r="J489" s="1"/>
      <c r="K489" s="1"/>
    </row>
    <row r="490" spans="9:11" x14ac:dyDescent="0.2">
      <c r="I490" s="1"/>
      <c r="J490" s="1"/>
      <c r="K490" s="1"/>
    </row>
    <row r="491" spans="9:11" x14ac:dyDescent="0.2">
      <c r="I491" s="1"/>
      <c r="J491" s="1"/>
      <c r="K491" s="1"/>
    </row>
    <row r="492" spans="9:11" x14ac:dyDescent="0.2">
      <c r="I492" s="1"/>
      <c r="J492" s="1"/>
      <c r="K492" s="1"/>
    </row>
    <row r="493" spans="9:11" x14ac:dyDescent="0.2">
      <c r="I493" s="1"/>
      <c r="J493" s="1"/>
      <c r="K493" s="1"/>
    </row>
    <row r="494" spans="9:11" x14ac:dyDescent="0.2">
      <c r="I494" s="1"/>
      <c r="J494" s="1"/>
      <c r="K494" s="1"/>
    </row>
    <row r="495" spans="9:11" x14ac:dyDescent="0.2">
      <c r="I495" s="1"/>
      <c r="J495" s="1"/>
      <c r="K495" s="1"/>
    </row>
    <row r="496" spans="9:11" x14ac:dyDescent="0.2">
      <c r="I496" s="1"/>
      <c r="J496" s="1"/>
      <c r="K496" s="1"/>
    </row>
    <row r="497" spans="9:11" x14ac:dyDescent="0.2">
      <c r="I497" s="1"/>
      <c r="J497" s="1"/>
      <c r="K497" s="1"/>
    </row>
    <row r="498" spans="9:11" x14ac:dyDescent="0.2">
      <c r="I498" s="1"/>
      <c r="J498" s="1"/>
      <c r="K498" s="1"/>
    </row>
    <row r="499" spans="9:11" x14ac:dyDescent="0.2">
      <c r="I499" s="1"/>
      <c r="J499" s="1"/>
      <c r="K499" s="1"/>
    </row>
    <row r="500" spans="9:11" x14ac:dyDescent="0.2">
      <c r="I500" s="1"/>
      <c r="J500" s="1"/>
      <c r="K500" s="1"/>
    </row>
    <row r="501" spans="9:11" x14ac:dyDescent="0.2">
      <c r="I501" s="1"/>
      <c r="J501" s="1"/>
      <c r="K501" s="1"/>
    </row>
    <row r="502" spans="9:11" x14ac:dyDescent="0.2">
      <c r="I502" s="1"/>
      <c r="J502" s="1"/>
      <c r="K502" s="1"/>
    </row>
    <row r="503" spans="9:11" x14ac:dyDescent="0.2">
      <c r="I503" s="1"/>
      <c r="J503" s="1"/>
      <c r="K503" s="1"/>
    </row>
    <row r="504" spans="9:11" x14ac:dyDescent="0.2">
      <c r="I504" s="1"/>
      <c r="J504" s="1"/>
      <c r="K504" s="1"/>
    </row>
    <row r="505" spans="9:11" x14ac:dyDescent="0.2">
      <c r="I505" s="1"/>
      <c r="J505" s="1"/>
      <c r="K505" s="1"/>
    </row>
    <row r="506" spans="9:11" x14ac:dyDescent="0.2">
      <c r="I506" s="1"/>
      <c r="J506" s="1"/>
      <c r="K506" s="1"/>
    </row>
    <row r="507" spans="9:11" x14ac:dyDescent="0.2">
      <c r="I507" s="1"/>
      <c r="J507" s="1"/>
      <c r="K507" s="1"/>
    </row>
    <row r="508" spans="9:11" x14ac:dyDescent="0.2">
      <c r="I508" s="1"/>
      <c r="J508" s="1"/>
      <c r="K508" s="1"/>
    </row>
    <row r="509" spans="9:11" x14ac:dyDescent="0.2">
      <c r="I509" s="1"/>
      <c r="J509" s="1"/>
      <c r="K509" s="1"/>
    </row>
    <row r="510" spans="9:11" x14ac:dyDescent="0.2">
      <c r="I510" s="1"/>
      <c r="J510" s="1"/>
      <c r="K510" s="1"/>
    </row>
    <row r="511" spans="9:11" x14ac:dyDescent="0.2">
      <c r="I511" s="1"/>
      <c r="J511" s="1"/>
      <c r="K511" s="1"/>
    </row>
    <row r="512" spans="9:11" x14ac:dyDescent="0.2">
      <c r="I512" s="1"/>
      <c r="J512" s="1"/>
      <c r="K512" s="1"/>
    </row>
    <row r="513" spans="9:11" x14ac:dyDescent="0.2">
      <c r="I513" s="1"/>
      <c r="J513" s="1"/>
      <c r="K513" s="1"/>
    </row>
    <row r="514" spans="9:11" x14ac:dyDescent="0.2">
      <c r="I514" s="1"/>
      <c r="J514" s="1"/>
      <c r="K514" s="1"/>
    </row>
    <row r="515" spans="9:11" x14ac:dyDescent="0.2">
      <c r="I515" s="1"/>
      <c r="J515" s="1"/>
      <c r="K515" s="1"/>
    </row>
    <row r="516" spans="9:11" x14ac:dyDescent="0.2">
      <c r="I516" s="1"/>
      <c r="J516" s="1"/>
      <c r="K516" s="1"/>
    </row>
    <row r="517" spans="9:11" x14ac:dyDescent="0.2">
      <c r="I517" s="1"/>
      <c r="J517" s="1"/>
      <c r="K517" s="1"/>
    </row>
    <row r="518" spans="9:11" x14ac:dyDescent="0.2">
      <c r="I518" s="1"/>
      <c r="J518" s="1"/>
      <c r="K518" s="1"/>
    </row>
    <row r="519" spans="9:11" x14ac:dyDescent="0.2">
      <c r="I519" s="1"/>
      <c r="J519" s="1"/>
      <c r="K519" s="1"/>
    </row>
    <row r="520" spans="9:11" x14ac:dyDescent="0.2">
      <c r="I520" s="1"/>
      <c r="J520" s="1"/>
      <c r="K520" s="1"/>
    </row>
    <row r="521" spans="9:11" x14ac:dyDescent="0.2">
      <c r="I521" s="1"/>
      <c r="J521" s="1"/>
      <c r="K521" s="1"/>
    </row>
    <row r="522" spans="9:11" x14ac:dyDescent="0.2">
      <c r="I522" s="1"/>
      <c r="J522" s="1"/>
      <c r="K522" s="1"/>
    </row>
    <row r="523" spans="9:11" x14ac:dyDescent="0.2">
      <c r="I523" s="1"/>
      <c r="J523" s="1"/>
      <c r="K523" s="1"/>
    </row>
    <row r="524" spans="9:11" x14ac:dyDescent="0.2">
      <c r="I524" s="1"/>
      <c r="J524" s="1"/>
      <c r="K524" s="1"/>
    </row>
    <row r="525" spans="9:11" x14ac:dyDescent="0.2">
      <c r="I525" s="1"/>
      <c r="J525" s="1"/>
      <c r="K525" s="1"/>
    </row>
    <row r="526" spans="9:11" x14ac:dyDescent="0.2">
      <c r="I526" s="1"/>
      <c r="J526" s="1"/>
      <c r="K526" s="1"/>
    </row>
    <row r="527" spans="9:11" x14ac:dyDescent="0.2">
      <c r="I527" s="1"/>
      <c r="J527" s="1"/>
      <c r="K527" s="1"/>
    </row>
    <row r="528" spans="9:11" x14ac:dyDescent="0.2">
      <c r="I528" s="1"/>
      <c r="J528" s="1"/>
      <c r="K528" s="1"/>
    </row>
    <row r="529" spans="9:11" x14ac:dyDescent="0.2">
      <c r="I529" s="1"/>
      <c r="J529" s="1"/>
      <c r="K529" s="1"/>
    </row>
    <row r="530" spans="9:11" x14ac:dyDescent="0.2">
      <c r="I530" s="1"/>
      <c r="J530" s="1"/>
      <c r="K530" s="1"/>
    </row>
    <row r="531" spans="9:11" x14ac:dyDescent="0.2">
      <c r="I531" s="1"/>
      <c r="J531" s="1"/>
      <c r="K531" s="1"/>
    </row>
    <row r="532" spans="9:11" x14ac:dyDescent="0.2">
      <c r="I532" s="1"/>
      <c r="J532" s="1"/>
      <c r="K532" s="1"/>
    </row>
    <row r="533" spans="9:11" x14ac:dyDescent="0.2">
      <c r="I533" s="1"/>
      <c r="J533" s="1"/>
      <c r="K533" s="1"/>
    </row>
    <row r="534" spans="9:11" x14ac:dyDescent="0.2">
      <c r="I534" s="1"/>
      <c r="J534" s="1"/>
      <c r="K534" s="1"/>
    </row>
    <row r="535" spans="9:11" x14ac:dyDescent="0.2">
      <c r="I535" s="1"/>
      <c r="J535" s="1"/>
      <c r="K535" s="1"/>
    </row>
    <row r="536" spans="9:11" x14ac:dyDescent="0.2">
      <c r="I536" s="1"/>
      <c r="J536" s="1"/>
      <c r="K536" s="1"/>
    </row>
    <row r="537" spans="9:11" x14ac:dyDescent="0.2">
      <c r="I537" s="1"/>
      <c r="J537" s="1"/>
      <c r="K537" s="1"/>
    </row>
    <row r="538" spans="9:11" x14ac:dyDescent="0.2">
      <c r="I538" s="1"/>
      <c r="J538" s="1"/>
      <c r="K538" s="1"/>
    </row>
    <row r="539" spans="9:11" x14ac:dyDescent="0.2">
      <c r="I539" s="1"/>
      <c r="J539" s="1"/>
      <c r="K539" s="1"/>
    </row>
    <row r="540" spans="9:11" x14ac:dyDescent="0.2">
      <c r="I540" s="1"/>
      <c r="J540" s="1"/>
      <c r="K540" s="1"/>
    </row>
    <row r="541" spans="9:11" x14ac:dyDescent="0.2">
      <c r="I541" s="1"/>
      <c r="J541" s="1"/>
      <c r="K541" s="1"/>
    </row>
    <row r="542" spans="9:11" x14ac:dyDescent="0.2">
      <c r="I542" s="1"/>
      <c r="J542" s="1"/>
      <c r="K542" s="1"/>
    </row>
    <row r="543" spans="9:11" x14ac:dyDescent="0.2">
      <c r="I543" s="1"/>
      <c r="J543" s="1"/>
      <c r="K543" s="1"/>
    </row>
    <row r="544" spans="9:11" x14ac:dyDescent="0.2">
      <c r="I544" s="1"/>
      <c r="J544" s="1"/>
      <c r="K544" s="1"/>
    </row>
    <row r="545" spans="9:11" x14ac:dyDescent="0.2">
      <c r="I545" s="1"/>
      <c r="J545" s="1"/>
      <c r="K545" s="1"/>
    </row>
    <row r="546" spans="9:11" x14ac:dyDescent="0.2">
      <c r="I546" s="1"/>
      <c r="J546" s="1"/>
      <c r="K546" s="1"/>
    </row>
    <row r="547" spans="9:11" x14ac:dyDescent="0.2">
      <c r="I547" s="1"/>
      <c r="J547" s="1"/>
      <c r="K547" s="1"/>
    </row>
    <row r="548" spans="9:11" x14ac:dyDescent="0.2">
      <c r="I548" s="1"/>
      <c r="J548" s="1"/>
      <c r="K548" s="1"/>
    </row>
    <row r="549" spans="9:11" x14ac:dyDescent="0.2">
      <c r="I549" s="1"/>
      <c r="J549" s="1"/>
      <c r="K549" s="1"/>
    </row>
    <row r="550" spans="9:11" x14ac:dyDescent="0.2">
      <c r="I550" s="1"/>
      <c r="J550" s="1"/>
      <c r="K550" s="1"/>
    </row>
    <row r="551" spans="9:11" x14ac:dyDescent="0.2">
      <c r="I551" s="1"/>
      <c r="J551" s="1"/>
      <c r="K551" s="1"/>
    </row>
    <row r="552" spans="9:11" x14ac:dyDescent="0.2">
      <c r="I552" s="1"/>
      <c r="J552" s="1"/>
      <c r="K552" s="1"/>
    </row>
    <row r="553" spans="9:11" x14ac:dyDescent="0.2">
      <c r="I553" s="1"/>
      <c r="J553" s="1"/>
      <c r="K553" s="1"/>
    </row>
    <row r="554" spans="9:11" x14ac:dyDescent="0.2">
      <c r="I554" s="1"/>
      <c r="J554" s="1"/>
      <c r="K554" s="1"/>
    </row>
    <row r="555" spans="9:11" x14ac:dyDescent="0.2">
      <c r="I555" s="1"/>
      <c r="J555" s="1"/>
      <c r="K555" s="1"/>
    </row>
    <row r="556" spans="9:11" x14ac:dyDescent="0.2">
      <c r="I556" s="1"/>
      <c r="J556" s="1"/>
      <c r="K556" s="1"/>
    </row>
    <row r="557" spans="9:11" x14ac:dyDescent="0.2">
      <c r="I557" s="1"/>
      <c r="J557" s="1"/>
      <c r="K557" s="1"/>
    </row>
    <row r="558" spans="9:11" x14ac:dyDescent="0.2">
      <c r="I558" s="1"/>
      <c r="J558" s="1"/>
      <c r="K558" s="1"/>
    </row>
    <row r="559" spans="9:11" x14ac:dyDescent="0.2">
      <c r="I559" s="1"/>
      <c r="J559" s="1"/>
      <c r="K559" s="1"/>
    </row>
    <row r="560" spans="9:11" x14ac:dyDescent="0.2">
      <c r="I560" s="1"/>
      <c r="J560" s="1"/>
      <c r="K560" s="1"/>
    </row>
    <row r="561" spans="9:11" x14ac:dyDescent="0.2">
      <c r="I561" s="1"/>
      <c r="J561" s="1"/>
      <c r="K561" s="1"/>
    </row>
    <row r="562" spans="9:11" x14ac:dyDescent="0.2">
      <c r="I562" s="1"/>
      <c r="J562" s="1"/>
      <c r="K562" s="1"/>
    </row>
    <row r="563" spans="9:11" x14ac:dyDescent="0.2">
      <c r="I563" s="1"/>
      <c r="J563" s="1"/>
      <c r="K563" s="1"/>
    </row>
    <row r="564" spans="9:11" x14ac:dyDescent="0.2">
      <c r="I564" s="1"/>
      <c r="J564" s="1"/>
      <c r="K564" s="1"/>
    </row>
    <row r="565" spans="9:11" x14ac:dyDescent="0.2">
      <c r="I565" s="1"/>
      <c r="J565" s="1"/>
      <c r="K565" s="1"/>
    </row>
    <row r="566" spans="9:11" x14ac:dyDescent="0.2">
      <c r="I566" s="1"/>
      <c r="J566" s="1"/>
      <c r="K566" s="1"/>
    </row>
    <row r="567" spans="9:11" x14ac:dyDescent="0.2">
      <c r="I567" s="1"/>
      <c r="J567" s="1"/>
      <c r="K567" s="1"/>
    </row>
    <row r="568" spans="9:11" x14ac:dyDescent="0.2">
      <c r="I568" s="1"/>
      <c r="J568" s="1"/>
      <c r="K568" s="1"/>
    </row>
    <row r="569" spans="9:11" x14ac:dyDescent="0.2">
      <c r="I569" s="1"/>
      <c r="J569" s="1"/>
      <c r="K569" s="1"/>
    </row>
    <row r="570" spans="9:11" x14ac:dyDescent="0.2">
      <c r="I570" s="1"/>
      <c r="J570" s="1"/>
      <c r="K570" s="1"/>
    </row>
    <row r="571" spans="9:11" x14ac:dyDescent="0.2">
      <c r="I571" s="1"/>
      <c r="J571" s="1"/>
      <c r="K571" s="1"/>
    </row>
    <row r="572" spans="9:11" x14ac:dyDescent="0.2">
      <c r="I572" s="1"/>
      <c r="J572" s="1"/>
      <c r="K572" s="1"/>
    </row>
    <row r="573" spans="9:11" x14ac:dyDescent="0.2">
      <c r="I573" s="1"/>
      <c r="J573" s="1"/>
      <c r="K573" s="1"/>
    </row>
    <row r="574" spans="9:11" x14ac:dyDescent="0.2">
      <c r="I574" s="1"/>
      <c r="J574" s="1"/>
      <c r="K574" s="1"/>
    </row>
    <row r="575" spans="9:11" x14ac:dyDescent="0.2">
      <c r="I575" s="1"/>
      <c r="J575" s="1"/>
      <c r="K575" s="1"/>
    </row>
    <row r="576" spans="9:11" x14ac:dyDescent="0.2">
      <c r="I576" s="1"/>
      <c r="J576" s="1"/>
      <c r="K576" s="1"/>
    </row>
    <row r="577" spans="9:11" x14ac:dyDescent="0.2">
      <c r="I577" s="1"/>
      <c r="J577" s="1"/>
      <c r="K577" s="1"/>
    </row>
    <row r="578" spans="9:11" x14ac:dyDescent="0.2">
      <c r="I578" s="1"/>
      <c r="J578" s="1"/>
      <c r="K578" s="1"/>
    </row>
    <row r="579" spans="9:11" x14ac:dyDescent="0.2">
      <c r="I579" s="1"/>
      <c r="J579" s="1"/>
      <c r="K579" s="1"/>
    </row>
    <row r="580" spans="9:11" x14ac:dyDescent="0.2">
      <c r="I580" s="1"/>
      <c r="J580" s="1"/>
      <c r="K580" s="1"/>
    </row>
    <row r="581" spans="9:11" x14ac:dyDescent="0.2">
      <c r="I581" s="1"/>
      <c r="J581" s="1"/>
      <c r="K581" s="1"/>
    </row>
    <row r="582" spans="9:11" x14ac:dyDescent="0.2">
      <c r="I582" s="1"/>
      <c r="J582" s="1"/>
      <c r="K582" s="1"/>
    </row>
    <row r="583" spans="9:11" x14ac:dyDescent="0.2">
      <c r="I583" s="1"/>
      <c r="J583" s="1"/>
      <c r="K583" s="1"/>
    </row>
    <row r="584" spans="9:11" x14ac:dyDescent="0.2">
      <c r="I584" s="1"/>
      <c r="J584" s="1"/>
      <c r="K584" s="1"/>
    </row>
    <row r="585" spans="9:11" x14ac:dyDescent="0.2">
      <c r="I585" s="1"/>
      <c r="J585" s="1"/>
      <c r="K585" s="1"/>
    </row>
    <row r="586" spans="9:11" x14ac:dyDescent="0.2">
      <c r="I586" s="1"/>
      <c r="J586" s="1"/>
      <c r="K586" s="1"/>
    </row>
    <row r="587" spans="9:11" x14ac:dyDescent="0.2">
      <c r="I587" s="1"/>
      <c r="J587" s="1"/>
      <c r="K587" s="1"/>
    </row>
    <row r="588" spans="9:11" x14ac:dyDescent="0.2">
      <c r="I588" s="1"/>
      <c r="J588" s="1"/>
      <c r="K588" s="1"/>
    </row>
    <row r="589" spans="9:11" x14ac:dyDescent="0.2">
      <c r="I589" s="1"/>
      <c r="J589" s="1"/>
      <c r="K589" s="1"/>
    </row>
    <row r="590" spans="9:11" x14ac:dyDescent="0.2">
      <c r="I590" s="1"/>
      <c r="J590" s="1"/>
      <c r="K590" s="1"/>
    </row>
    <row r="591" spans="9:11" x14ac:dyDescent="0.2">
      <c r="I591" s="1"/>
      <c r="J591" s="1"/>
      <c r="K591" s="1"/>
    </row>
    <row r="592" spans="9:11" x14ac:dyDescent="0.2">
      <c r="I592" s="1"/>
      <c r="J592" s="1"/>
      <c r="K592" s="1"/>
    </row>
    <row r="593" spans="9:11" x14ac:dyDescent="0.2">
      <c r="I593" s="1"/>
      <c r="J593" s="1"/>
      <c r="K593" s="1"/>
    </row>
    <row r="594" spans="9:11" x14ac:dyDescent="0.2">
      <c r="I594" s="1"/>
      <c r="J594" s="1"/>
      <c r="K594" s="1"/>
    </row>
    <row r="595" spans="9:11" x14ac:dyDescent="0.2">
      <c r="I595" s="1"/>
      <c r="J595" s="1"/>
      <c r="K595" s="1"/>
    </row>
    <row r="596" spans="9:11" x14ac:dyDescent="0.2">
      <c r="I596" s="1"/>
      <c r="J596" s="1"/>
      <c r="K596" s="1"/>
    </row>
    <row r="597" spans="9:11" x14ac:dyDescent="0.2">
      <c r="I597" s="1"/>
      <c r="J597" s="1"/>
      <c r="K597" s="1"/>
    </row>
    <row r="598" spans="9:11" x14ac:dyDescent="0.2">
      <c r="I598" s="1"/>
      <c r="J598" s="1"/>
      <c r="K598" s="1"/>
    </row>
    <row r="599" spans="9:11" x14ac:dyDescent="0.2">
      <c r="I599" s="1"/>
      <c r="J599" s="1"/>
      <c r="K599" s="1"/>
    </row>
    <row r="600" spans="9:11" x14ac:dyDescent="0.2">
      <c r="I600" s="1"/>
      <c r="J600" s="1"/>
      <c r="K600" s="1"/>
    </row>
    <row r="601" spans="9:11" x14ac:dyDescent="0.2">
      <c r="I601" s="1"/>
      <c r="J601" s="1"/>
      <c r="K601" s="1"/>
    </row>
    <row r="602" spans="9:11" x14ac:dyDescent="0.2">
      <c r="I602" s="1"/>
      <c r="J602" s="1"/>
      <c r="K602" s="1"/>
    </row>
    <row r="603" spans="9:11" x14ac:dyDescent="0.2">
      <c r="I603" s="1"/>
      <c r="J603" s="1"/>
      <c r="K603" s="1"/>
    </row>
    <row r="604" spans="9:11" x14ac:dyDescent="0.2">
      <c r="I604" s="1"/>
      <c r="J604" s="1"/>
      <c r="K604" s="1"/>
    </row>
    <row r="605" spans="9:11" x14ac:dyDescent="0.2">
      <c r="I605" s="1"/>
      <c r="J605" s="1"/>
      <c r="K605" s="1"/>
    </row>
    <row r="606" spans="9:11" x14ac:dyDescent="0.2">
      <c r="I606" s="1"/>
      <c r="J606" s="1"/>
      <c r="K606" s="1"/>
    </row>
    <row r="607" spans="9:11" x14ac:dyDescent="0.2">
      <c r="I607" s="1"/>
      <c r="J607" s="1"/>
      <c r="K607" s="1"/>
    </row>
    <row r="608" spans="9:11" x14ac:dyDescent="0.2">
      <c r="I608" s="1"/>
      <c r="J608" s="1"/>
      <c r="K608" s="1"/>
    </row>
    <row r="609" spans="9:11" x14ac:dyDescent="0.2">
      <c r="I609" s="1"/>
      <c r="J609" s="1"/>
      <c r="K609" s="1"/>
    </row>
    <row r="610" spans="9:11" x14ac:dyDescent="0.2">
      <c r="I610" s="1"/>
      <c r="J610" s="1"/>
      <c r="K610" s="1"/>
    </row>
    <row r="611" spans="9:11" x14ac:dyDescent="0.2">
      <c r="I611" s="1"/>
      <c r="J611" s="1"/>
      <c r="K611" s="1"/>
    </row>
    <row r="612" spans="9:11" x14ac:dyDescent="0.2">
      <c r="I612" s="1"/>
      <c r="J612" s="1"/>
      <c r="K612" s="1"/>
    </row>
    <row r="613" spans="9:11" x14ac:dyDescent="0.2">
      <c r="I613" s="1"/>
      <c r="J613" s="1"/>
      <c r="K613" s="1"/>
    </row>
    <row r="614" spans="9:11" x14ac:dyDescent="0.2">
      <c r="I614" s="1"/>
      <c r="J614" s="1"/>
      <c r="K614" s="1"/>
    </row>
    <row r="615" spans="9:11" x14ac:dyDescent="0.2">
      <c r="I615" s="1"/>
      <c r="J615" s="1"/>
      <c r="K615" s="1"/>
    </row>
    <row r="616" spans="9:11" x14ac:dyDescent="0.2">
      <c r="I616" s="1"/>
      <c r="J616" s="1"/>
      <c r="K616" s="1"/>
    </row>
    <row r="617" spans="9:11" x14ac:dyDescent="0.2">
      <c r="I617" s="1"/>
      <c r="J617" s="1"/>
      <c r="K617" s="1"/>
    </row>
    <row r="618" spans="9:11" x14ac:dyDescent="0.2">
      <c r="I618" s="1"/>
      <c r="J618" s="1"/>
      <c r="K618" s="1"/>
    </row>
    <row r="619" spans="9:11" x14ac:dyDescent="0.2">
      <c r="I619" s="1"/>
      <c r="J619" s="1"/>
      <c r="K619" s="1"/>
    </row>
    <row r="620" spans="9:11" x14ac:dyDescent="0.2">
      <c r="I620" s="1"/>
      <c r="J620" s="1"/>
      <c r="K620" s="1"/>
    </row>
    <row r="621" spans="9:11" x14ac:dyDescent="0.2">
      <c r="I621" s="1"/>
      <c r="J621" s="1"/>
      <c r="K621" s="1"/>
    </row>
    <row r="622" spans="9:11" x14ac:dyDescent="0.2">
      <c r="I622" s="1"/>
      <c r="J622" s="1"/>
      <c r="K622" s="1"/>
    </row>
    <row r="623" spans="9:11" x14ac:dyDescent="0.2">
      <c r="I623" s="1"/>
      <c r="J623" s="1"/>
      <c r="K623" s="1"/>
    </row>
    <row r="624" spans="9:11" x14ac:dyDescent="0.2">
      <c r="I624" s="1"/>
      <c r="J624" s="1"/>
      <c r="K624" s="1"/>
    </row>
    <row r="625" spans="9:11" x14ac:dyDescent="0.2">
      <c r="I625" s="1"/>
      <c r="J625" s="1"/>
      <c r="K625" s="1"/>
    </row>
    <row r="626" spans="9:11" x14ac:dyDescent="0.2">
      <c r="I626" s="1"/>
      <c r="J626" s="1"/>
      <c r="K626" s="1"/>
    </row>
    <row r="627" spans="9:11" x14ac:dyDescent="0.2">
      <c r="I627" s="1"/>
      <c r="J627" s="1"/>
      <c r="K627" s="1"/>
    </row>
    <row r="628" spans="9:11" x14ac:dyDescent="0.2">
      <c r="I628" s="1"/>
      <c r="J628" s="1"/>
      <c r="K628" s="1"/>
    </row>
    <row r="629" spans="9:11" x14ac:dyDescent="0.2">
      <c r="I629" s="1"/>
      <c r="J629" s="1"/>
      <c r="K629" s="1"/>
    </row>
    <row r="630" spans="9:11" x14ac:dyDescent="0.2">
      <c r="I630" s="1"/>
      <c r="J630" s="1"/>
      <c r="K630" s="1"/>
    </row>
    <row r="631" spans="9:11" x14ac:dyDescent="0.2">
      <c r="I631" s="1"/>
      <c r="J631" s="1"/>
      <c r="K631" s="1"/>
    </row>
    <row r="632" spans="9:11" x14ac:dyDescent="0.2">
      <c r="I632" s="1"/>
      <c r="J632" s="1"/>
      <c r="K632" s="1"/>
    </row>
    <row r="633" spans="9:11" x14ac:dyDescent="0.2">
      <c r="I633" s="1"/>
      <c r="J633" s="1"/>
      <c r="K633" s="1"/>
    </row>
    <row r="634" spans="9:11" x14ac:dyDescent="0.2">
      <c r="I634" s="1"/>
      <c r="J634" s="1"/>
      <c r="K634" s="1"/>
    </row>
    <row r="635" spans="9:11" x14ac:dyDescent="0.2">
      <c r="I635" s="1"/>
      <c r="J635" s="1"/>
      <c r="K635" s="1"/>
    </row>
    <row r="636" spans="9:11" x14ac:dyDescent="0.2">
      <c r="I636" s="1"/>
      <c r="J636" s="1"/>
      <c r="K636" s="1"/>
    </row>
    <row r="637" spans="9:11" x14ac:dyDescent="0.2">
      <c r="I637" s="1"/>
      <c r="J637" s="1"/>
      <c r="K637" s="1"/>
    </row>
    <row r="638" spans="9:11" x14ac:dyDescent="0.2">
      <c r="I638" s="1"/>
      <c r="J638" s="1"/>
      <c r="K638" s="1"/>
    </row>
    <row r="639" spans="9:11" x14ac:dyDescent="0.2">
      <c r="I639" s="1"/>
      <c r="J639" s="1"/>
      <c r="K639" s="1"/>
    </row>
    <row r="640" spans="9:11" x14ac:dyDescent="0.2">
      <c r="I640" s="1"/>
      <c r="J640" s="1"/>
      <c r="K640" s="1"/>
    </row>
    <row r="641" spans="9:11" x14ac:dyDescent="0.2">
      <c r="I641" s="1"/>
      <c r="J641" s="1"/>
      <c r="K641" s="1"/>
    </row>
    <row r="642" spans="9:11" x14ac:dyDescent="0.2">
      <c r="I642" s="1"/>
      <c r="J642" s="1"/>
      <c r="K642" s="1"/>
    </row>
    <row r="643" spans="9:11" x14ac:dyDescent="0.2">
      <c r="I643" s="1"/>
      <c r="J643" s="1"/>
      <c r="K643" s="1"/>
    </row>
    <row r="644" spans="9:11" x14ac:dyDescent="0.2">
      <c r="I644" s="1"/>
      <c r="J644" s="1"/>
      <c r="K644" s="1"/>
    </row>
    <row r="645" spans="9:11" x14ac:dyDescent="0.2">
      <c r="I645" s="1"/>
      <c r="J645" s="1"/>
      <c r="K645" s="1"/>
    </row>
    <row r="646" spans="9:11" x14ac:dyDescent="0.2">
      <c r="I646" s="1"/>
      <c r="J646" s="1"/>
      <c r="K646" s="1"/>
    </row>
    <row r="647" spans="9:11" x14ac:dyDescent="0.2">
      <c r="I647" s="1"/>
      <c r="J647" s="1"/>
      <c r="K647" s="1"/>
    </row>
    <row r="648" spans="9:11" x14ac:dyDescent="0.2">
      <c r="I648" s="1"/>
      <c r="J648" s="1"/>
      <c r="K648" s="1"/>
    </row>
    <row r="649" spans="9:11" x14ac:dyDescent="0.2">
      <c r="I649" s="1"/>
      <c r="J649" s="1"/>
      <c r="K649" s="1"/>
    </row>
    <row r="650" spans="9:11" x14ac:dyDescent="0.2">
      <c r="I650" s="1"/>
      <c r="J650" s="1"/>
      <c r="K650" s="1"/>
    </row>
    <row r="651" spans="9:11" x14ac:dyDescent="0.2">
      <c r="I651" s="1"/>
      <c r="J651" s="1"/>
      <c r="K651" s="1"/>
    </row>
    <row r="652" spans="9:11" x14ac:dyDescent="0.2">
      <c r="I652" s="1"/>
      <c r="J652" s="1"/>
      <c r="K652" s="1"/>
    </row>
    <row r="653" spans="9:11" x14ac:dyDescent="0.2">
      <c r="I653" s="1"/>
      <c r="J653" s="1"/>
      <c r="K653" s="1"/>
    </row>
    <row r="654" spans="9:11" x14ac:dyDescent="0.2">
      <c r="I654" s="1"/>
      <c r="J654" s="1"/>
      <c r="K654" s="1"/>
    </row>
    <row r="655" spans="9:11" x14ac:dyDescent="0.2">
      <c r="I655" s="1"/>
      <c r="J655" s="1"/>
      <c r="K655" s="1"/>
    </row>
    <row r="656" spans="9:11" x14ac:dyDescent="0.2">
      <c r="I656" s="1"/>
      <c r="J656" s="1"/>
      <c r="K656" s="1"/>
    </row>
    <row r="657" spans="9:11" x14ac:dyDescent="0.2">
      <c r="I657" s="1"/>
      <c r="J657" s="1"/>
      <c r="K657" s="1"/>
    </row>
    <row r="658" spans="9:11" x14ac:dyDescent="0.2">
      <c r="I658" s="1"/>
      <c r="J658" s="1"/>
      <c r="K658" s="1"/>
    </row>
    <row r="659" spans="9:11" x14ac:dyDescent="0.2">
      <c r="I659" s="1"/>
      <c r="J659" s="1"/>
      <c r="K659" s="1"/>
    </row>
    <row r="660" spans="9:11" x14ac:dyDescent="0.2">
      <c r="I660" s="1"/>
      <c r="J660" s="1"/>
      <c r="K660" s="1"/>
    </row>
    <row r="661" spans="9:11" x14ac:dyDescent="0.2">
      <c r="I661" s="1"/>
      <c r="J661" s="1"/>
      <c r="K661" s="1"/>
    </row>
    <row r="662" spans="9:11" x14ac:dyDescent="0.2">
      <c r="I662" s="1"/>
      <c r="J662" s="1"/>
      <c r="K662" s="1"/>
    </row>
    <row r="663" spans="9:11" x14ac:dyDescent="0.2">
      <c r="I663" s="1"/>
      <c r="J663" s="1"/>
      <c r="K663" s="1"/>
    </row>
    <row r="664" spans="9:11" x14ac:dyDescent="0.2">
      <c r="I664" s="1"/>
      <c r="J664" s="1"/>
      <c r="K664" s="1"/>
    </row>
    <row r="665" spans="9:11" x14ac:dyDescent="0.2">
      <c r="I665" s="1"/>
      <c r="J665" s="1"/>
      <c r="K665" s="1"/>
    </row>
    <row r="666" spans="9:11" x14ac:dyDescent="0.2">
      <c r="I666" s="1"/>
      <c r="J666" s="1"/>
      <c r="K666" s="1"/>
    </row>
    <row r="667" spans="9:11" x14ac:dyDescent="0.2">
      <c r="I667" s="1"/>
      <c r="J667" s="1"/>
      <c r="K667" s="1"/>
    </row>
    <row r="668" spans="9:11" x14ac:dyDescent="0.2">
      <c r="I668" s="1"/>
      <c r="J668" s="1"/>
      <c r="K668" s="1"/>
    </row>
    <row r="669" spans="9:11" x14ac:dyDescent="0.2">
      <c r="I669" s="1"/>
      <c r="J669" s="1"/>
      <c r="K669" s="1"/>
    </row>
    <row r="670" spans="9:11" x14ac:dyDescent="0.2">
      <c r="I670" s="1"/>
      <c r="J670" s="1"/>
      <c r="K670" s="1"/>
    </row>
    <row r="671" spans="9:11" x14ac:dyDescent="0.2">
      <c r="I671" s="1"/>
      <c r="J671" s="1"/>
      <c r="K671" s="1"/>
    </row>
    <row r="672" spans="9:11" x14ac:dyDescent="0.2">
      <c r="I672" s="1"/>
      <c r="J672" s="1"/>
      <c r="K672" s="1"/>
    </row>
    <row r="673" spans="9:11" x14ac:dyDescent="0.2">
      <c r="I673" s="1"/>
      <c r="J673" s="1"/>
      <c r="K673" s="1"/>
    </row>
    <row r="674" spans="9:11" x14ac:dyDescent="0.2">
      <c r="I674" s="1"/>
      <c r="J674" s="1"/>
      <c r="K674" s="1"/>
    </row>
    <row r="675" spans="9:11" x14ac:dyDescent="0.2">
      <c r="I675" s="1"/>
      <c r="J675" s="1"/>
      <c r="K675" s="1"/>
    </row>
    <row r="676" spans="9:11" x14ac:dyDescent="0.2">
      <c r="I676" s="1"/>
      <c r="J676" s="1"/>
      <c r="K676" s="1"/>
    </row>
    <row r="677" spans="9:11" x14ac:dyDescent="0.2">
      <c r="I677" s="1"/>
      <c r="J677" s="1"/>
      <c r="K677" s="1"/>
    </row>
    <row r="678" spans="9:11" x14ac:dyDescent="0.2">
      <c r="I678" s="1"/>
      <c r="J678" s="1"/>
      <c r="K678" s="1"/>
    </row>
    <row r="679" spans="9:11" x14ac:dyDescent="0.2">
      <c r="I679" s="1"/>
      <c r="J679" s="1"/>
      <c r="K679" s="1"/>
    </row>
    <row r="680" spans="9:11" x14ac:dyDescent="0.2">
      <c r="I680" s="1"/>
      <c r="J680" s="1"/>
      <c r="K680" s="1"/>
    </row>
    <row r="681" spans="9:11" x14ac:dyDescent="0.2">
      <c r="I681" s="1"/>
      <c r="J681" s="1"/>
      <c r="K681" s="1"/>
    </row>
    <row r="682" spans="9:11" x14ac:dyDescent="0.2">
      <c r="I682" s="1"/>
      <c r="J682" s="1"/>
      <c r="K682" s="1"/>
    </row>
    <row r="683" spans="9:11" x14ac:dyDescent="0.2">
      <c r="I683" s="1"/>
      <c r="J683" s="1"/>
      <c r="K683" s="1"/>
    </row>
    <row r="684" spans="9:11" x14ac:dyDescent="0.2">
      <c r="I684" s="1"/>
      <c r="J684" s="1"/>
      <c r="K684" s="1"/>
    </row>
    <row r="685" spans="9:11" x14ac:dyDescent="0.2">
      <c r="I685" s="1"/>
      <c r="J685" s="1"/>
      <c r="K685" s="1"/>
    </row>
    <row r="686" spans="9:11" x14ac:dyDescent="0.2">
      <c r="I686" s="1"/>
      <c r="J686" s="1"/>
      <c r="K686" s="1"/>
    </row>
    <row r="687" spans="9:11" x14ac:dyDescent="0.2">
      <c r="I687" s="1"/>
      <c r="J687" s="1"/>
      <c r="K687" s="1"/>
    </row>
    <row r="688" spans="9:11" x14ac:dyDescent="0.2">
      <c r="I688" s="1"/>
      <c r="J688" s="1"/>
      <c r="K688" s="1"/>
    </row>
    <row r="689" spans="9:11" x14ac:dyDescent="0.2">
      <c r="I689" s="1"/>
      <c r="J689" s="1"/>
      <c r="K689" s="1"/>
    </row>
    <row r="690" spans="9:11" x14ac:dyDescent="0.2">
      <c r="I690" s="1"/>
      <c r="J690" s="1"/>
      <c r="K690" s="1"/>
    </row>
    <row r="691" spans="9:11" x14ac:dyDescent="0.2">
      <c r="I691" s="1"/>
      <c r="J691" s="1"/>
      <c r="K691" s="1"/>
    </row>
    <row r="692" spans="9:11" x14ac:dyDescent="0.2">
      <c r="I692" s="1"/>
      <c r="J692" s="1"/>
      <c r="K692" s="1"/>
    </row>
    <row r="693" spans="9:11" x14ac:dyDescent="0.2">
      <c r="I693" s="1"/>
      <c r="J693" s="1"/>
      <c r="K693" s="1"/>
    </row>
    <row r="694" spans="9:11" x14ac:dyDescent="0.2">
      <c r="I694" s="1"/>
      <c r="J694" s="1"/>
      <c r="K694" s="1"/>
    </row>
    <row r="695" spans="9:11" x14ac:dyDescent="0.2">
      <c r="I695" s="1"/>
      <c r="J695" s="1"/>
      <c r="K695" s="1"/>
    </row>
    <row r="696" spans="9:11" x14ac:dyDescent="0.2">
      <c r="I696" s="1"/>
      <c r="J696" s="1"/>
      <c r="K696" s="1"/>
    </row>
    <row r="697" spans="9:11" x14ac:dyDescent="0.2">
      <c r="I697" s="1"/>
      <c r="J697" s="1"/>
      <c r="K697" s="1"/>
    </row>
    <row r="698" spans="9:11" x14ac:dyDescent="0.2">
      <c r="I698" s="1"/>
      <c r="J698" s="1"/>
      <c r="K698" s="1"/>
    </row>
    <row r="699" spans="9:11" x14ac:dyDescent="0.2">
      <c r="I699" s="1"/>
      <c r="J699" s="1"/>
      <c r="K699" s="1"/>
    </row>
    <row r="700" spans="9:11" x14ac:dyDescent="0.2">
      <c r="I700" s="1"/>
      <c r="J700" s="1"/>
      <c r="K700" s="1"/>
    </row>
    <row r="701" spans="9:11" x14ac:dyDescent="0.2">
      <c r="I701" s="1"/>
      <c r="J701" s="1"/>
      <c r="K701" s="1"/>
    </row>
    <row r="702" spans="9:11" x14ac:dyDescent="0.2">
      <c r="I702" s="1"/>
      <c r="J702" s="1"/>
      <c r="K702" s="1"/>
    </row>
    <row r="703" spans="9:11" x14ac:dyDescent="0.2">
      <c r="I703" s="1"/>
      <c r="J703" s="1"/>
      <c r="K703" s="1"/>
    </row>
    <row r="704" spans="9:11" x14ac:dyDescent="0.2">
      <c r="I704" s="1"/>
      <c r="J704" s="1"/>
      <c r="K704" s="1"/>
    </row>
    <row r="705" spans="9:11" x14ac:dyDescent="0.2">
      <c r="I705" s="1"/>
      <c r="J705" s="1"/>
      <c r="K705" s="1"/>
    </row>
    <row r="706" spans="9:11" x14ac:dyDescent="0.2">
      <c r="I706" s="1"/>
      <c r="J706" s="1"/>
      <c r="K706" s="1"/>
    </row>
    <row r="707" spans="9:11" x14ac:dyDescent="0.2">
      <c r="I707" s="1"/>
      <c r="J707" s="1"/>
      <c r="K707" s="1"/>
    </row>
    <row r="708" spans="9:11" x14ac:dyDescent="0.2">
      <c r="I708" s="1"/>
      <c r="J708" s="1"/>
      <c r="K708" s="1"/>
    </row>
    <row r="709" spans="9:11" x14ac:dyDescent="0.2">
      <c r="I709" s="1"/>
      <c r="J709" s="1"/>
      <c r="K709" s="1"/>
    </row>
    <row r="710" spans="9:11" x14ac:dyDescent="0.2">
      <c r="I710" s="1"/>
      <c r="J710" s="1"/>
      <c r="K710" s="1"/>
    </row>
    <row r="711" spans="9:11" x14ac:dyDescent="0.2">
      <c r="I711" s="1"/>
      <c r="J711" s="1"/>
      <c r="K711" s="1"/>
    </row>
    <row r="712" spans="9:11" x14ac:dyDescent="0.2">
      <c r="I712" s="1"/>
      <c r="J712" s="1"/>
      <c r="K712" s="1"/>
    </row>
    <row r="713" spans="9:11" x14ac:dyDescent="0.2">
      <c r="I713" s="1"/>
      <c r="J713" s="1"/>
      <c r="K713" s="1"/>
    </row>
    <row r="714" spans="9:11" x14ac:dyDescent="0.2">
      <c r="I714" s="1"/>
      <c r="J714" s="1"/>
      <c r="K714" s="1"/>
    </row>
    <row r="715" spans="9:11" x14ac:dyDescent="0.2">
      <c r="I715" s="1"/>
      <c r="J715" s="1"/>
      <c r="K715" s="1"/>
    </row>
    <row r="716" spans="9:11" x14ac:dyDescent="0.2">
      <c r="I716" s="1"/>
      <c r="J716" s="1"/>
      <c r="K716" s="1"/>
    </row>
    <row r="717" spans="9:11" x14ac:dyDescent="0.2">
      <c r="I717" s="1"/>
      <c r="J717" s="1"/>
      <c r="K717" s="1"/>
    </row>
    <row r="718" spans="9:11" x14ac:dyDescent="0.2">
      <c r="I718" s="1"/>
      <c r="J718" s="1"/>
      <c r="K718" s="1"/>
    </row>
    <row r="719" spans="9:11" x14ac:dyDescent="0.2">
      <c r="I719" s="1"/>
      <c r="J719" s="1"/>
      <c r="K719" s="1"/>
    </row>
    <row r="720" spans="9:11" x14ac:dyDescent="0.2">
      <c r="I720" s="1"/>
      <c r="J720" s="1"/>
      <c r="K720" s="1"/>
    </row>
    <row r="721" spans="9:11" x14ac:dyDescent="0.2">
      <c r="I721" s="1"/>
      <c r="J721" s="1"/>
      <c r="K721" s="1"/>
    </row>
    <row r="722" spans="9:11" x14ac:dyDescent="0.2">
      <c r="I722" s="1"/>
      <c r="J722" s="1"/>
      <c r="K722" s="1"/>
    </row>
    <row r="723" spans="9:11" x14ac:dyDescent="0.2">
      <c r="I723" s="1"/>
      <c r="J723" s="1"/>
      <c r="K723" s="1"/>
    </row>
    <row r="724" spans="9:11" x14ac:dyDescent="0.2">
      <c r="I724" s="1"/>
      <c r="J724" s="1"/>
      <c r="K724" s="1"/>
    </row>
    <row r="725" spans="9:11" x14ac:dyDescent="0.2">
      <c r="I725" s="1"/>
      <c r="J725" s="1"/>
      <c r="K725" s="1"/>
    </row>
    <row r="726" spans="9:11" x14ac:dyDescent="0.2">
      <c r="I726" s="1"/>
      <c r="J726" s="1"/>
      <c r="K726" s="1"/>
    </row>
    <row r="727" spans="9:11" x14ac:dyDescent="0.2">
      <c r="I727" s="1"/>
      <c r="J727" s="1"/>
      <c r="K727" s="1"/>
    </row>
    <row r="728" spans="9:11" x14ac:dyDescent="0.2">
      <c r="I728" s="1"/>
      <c r="J728" s="1"/>
      <c r="K728" s="1"/>
    </row>
    <row r="729" spans="9:11" x14ac:dyDescent="0.2">
      <c r="I729" s="1"/>
      <c r="J729" s="1"/>
      <c r="K729" s="1"/>
    </row>
    <row r="730" spans="9:11" x14ac:dyDescent="0.2">
      <c r="I730" s="1"/>
      <c r="J730" s="1"/>
      <c r="K730" s="1"/>
    </row>
    <row r="731" spans="9:11" x14ac:dyDescent="0.2">
      <c r="I731" s="1"/>
      <c r="J731" s="1"/>
      <c r="K731" s="1"/>
    </row>
    <row r="732" spans="9:11" x14ac:dyDescent="0.2">
      <c r="I732" s="1"/>
      <c r="J732" s="1"/>
      <c r="K732" s="1"/>
    </row>
    <row r="733" spans="9:11" x14ac:dyDescent="0.2">
      <c r="I733" s="1"/>
      <c r="J733" s="1"/>
      <c r="K733" s="1"/>
    </row>
    <row r="734" spans="9:11" x14ac:dyDescent="0.2">
      <c r="I734" s="1"/>
      <c r="J734" s="1"/>
      <c r="K734" s="1"/>
    </row>
    <row r="735" spans="9:11" x14ac:dyDescent="0.2">
      <c r="I735" s="1"/>
      <c r="J735" s="1"/>
      <c r="K735" s="1"/>
    </row>
    <row r="736" spans="9:11" x14ac:dyDescent="0.2">
      <c r="I736" s="1"/>
      <c r="J736" s="1"/>
      <c r="K736" s="1"/>
    </row>
    <row r="737" spans="9:11" x14ac:dyDescent="0.2">
      <c r="I737" s="1"/>
      <c r="J737" s="1"/>
      <c r="K737" s="1"/>
    </row>
    <row r="738" spans="9:11" x14ac:dyDescent="0.2">
      <c r="I738" s="1"/>
      <c r="J738" s="1"/>
      <c r="K738" s="1"/>
    </row>
    <row r="739" spans="9:11" x14ac:dyDescent="0.2">
      <c r="I739" s="1"/>
      <c r="J739" s="1"/>
      <c r="K739" s="1"/>
    </row>
    <row r="740" spans="9:11" x14ac:dyDescent="0.2">
      <c r="I740" s="1"/>
      <c r="J740" s="1"/>
      <c r="K740" s="1"/>
    </row>
    <row r="741" spans="9:11" x14ac:dyDescent="0.2">
      <c r="I741" s="1"/>
      <c r="J741" s="1"/>
      <c r="K741" s="1"/>
    </row>
    <row r="742" spans="9:11" x14ac:dyDescent="0.2">
      <c r="I742" s="1"/>
      <c r="J742" s="1"/>
      <c r="K742" s="1"/>
    </row>
    <row r="743" spans="9:11" x14ac:dyDescent="0.2">
      <c r="I743" s="1"/>
      <c r="J743" s="1"/>
      <c r="K743" s="1"/>
    </row>
    <row r="744" spans="9:11" x14ac:dyDescent="0.2">
      <c r="I744" s="1"/>
      <c r="J744" s="1"/>
      <c r="K744" s="1"/>
    </row>
    <row r="745" spans="9:11" x14ac:dyDescent="0.2">
      <c r="I745" s="1"/>
      <c r="J745" s="1"/>
      <c r="K745" s="1"/>
    </row>
    <row r="746" spans="9:11" x14ac:dyDescent="0.2">
      <c r="I746" s="1"/>
      <c r="J746" s="1"/>
      <c r="K746" s="1"/>
    </row>
    <row r="747" spans="9:11" x14ac:dyDescent="0.2">
      <c r="I747" s="1"/>
      <c r="J747" s="1"/>
      <c r="K747" s="1"/>
    </row>
    <row r="748" spans="9:11" x14ac:dyDescent="0.2">
      <c r="I748" s="1"/>
      <c r="J748" s="1"/>
      <c r="K748" s="1"/>
    </row>
    <row r="749" spans="9:11" x14ac:dyDescent="0.2">
      <c r="I749" s="1"/>
      <c r="J749" s="1"/>
      <c r="K749" s="1"/>
    </row>
    <row r="750" spans="9:11" x14ac:dyDescent="0.2">
      <c r="I750" s="1"/>
      <c r="J750" s="1"/>
      <c r="K750" s="1"/>
    </row>
    <row r="751" spans="9:11" x14ac:dyDescent="0.2">
      <c r="I751" s="1"/>
      <c r="J751" s="1"/>
      <c r="K751" s="1"/>
    </row>
    <row r="752" spans="9:11" x14ac:dyDescent="0.2">
      <c r="I752" s="1"/>
      <c r="J752" s="1"/>
      <c r="K752" s="1"/>
    </row>
    <row r="753" spans="9:11" x14ac:dyDescent="0.2">
      <c r="I753" s="1"/>
      <c r="J753" s="1"/>
      <c r="K753" s="1"/>
    </row>
    <row r="754" spans="9:11" x14ac:dyDescent="0.2">
      <c r="I754" s="1"/>
      <c r="J754" s="1"/>
      <c r="K754" s="1"/>
    </row>
    <row r="755" spans="9:11" x14ac:dyDescent="0.2">
      <c r="I755" s="1"/>
      <c r="J755" s="1"/>
      <c r="K755" s="1"/>
    </row>
    <row r="756" spans="9:11" x14ac:dyDescent="0.2">
      <c r="I756" s="1"/>
      <c r="J756" s="1"/>
      <c r="K756" s="1"/>
    </row>
    <row r="757" spans="9:11" x14ac:dyDescent="0.2">
      <c r="I757" s="1"/>
      <c r="J757" s="1"/>
      <c r="K757" s="1"/>
    </row>
    <row r="758" spans="9:11" x14ac:dyDescent="0.2">
      <c r="I758" s="1"/>
      <c r="J758" s="1"/>
      <c r="K758" s="1"/>
    </row>
    <row r="759" spans="9:11" x14ac:dyDescent="0.2">
      <c r="I759" s="1"/>
      <c r="J759" s="1"/>
      <c r="K759" s="1"/>
    </row>
    <row r="760" spans="9:11" x14ac:dyDescent="0.2">
      <c r="I760" s="1"/>
      <c r="J760" s="1"/>
      <c r="K760" s="1"/>
    </row>
    <row r="761" spans="9:11" x14ac:dyDescent="0.2">
      <c r="I761" s="1"/>
      <c r="J761" s="1"/>
      <c r="K761" s="1"/>
    </row>
    <row r="762" spans="9:11" x14ac:dyDescent="0.2">
      <c r="I762" s="1"/>
      <c r="J762" s="1"/>
      <c r="K762" s="1"/>
    </row>
    <row r="763" spans="9:11" x14ac:dyDescent="0.2">
      <c r="I763" s="1"/>
      <c r="J763" s="1"/>
      <c r="K763" s="1"/>
    </row>
    <row r="764" spans="9:11" x14ac:dyDescent="0.2">
      <c r="I764" s="1"/>
      <c r="J764" s="1"/>
      <c r="K764" s="1"/>
    </row>
    <row r="765" spans="9:11" x14ac:dyDescent="0.2">
      <c r="I765" s="1"/>
      <c r="J765" s="1"/>
      <c r="K765" s="1"/>
    </row>
    <row r="766" spans="9:11" x14ac:dyDescent="0.2">
      <c r="I766" s="1"/>
      <c r="J766" s="1"/>
      <c r="K766" s="1"/>
    </row>
    <row r="767" spans="9:11" x14ac:dyDescent="0.2">
      <c r="I767" s="1"/>
      <c r="J767" s="1"/>
      <c r="K767" s="1"/>
    </row>
    <row r="768" spans="9:11" x14ac:dyDescent="0.2">
      <c r="I768" s="1"/>
      <c r="J768" s="1"/>
      <c r="K768" s="1"/>
    </row>
    <row r="769" spans="9:11" x14ac:dyDescent="0.2">
      <c r="I769" s="1"/>
      <c r="J769" s="1"/>
      <c r="K769" s="1"/>
    </row>
    <row r="770" spans="9:11" x14ac:dyDescent="0.2">
      <c r="I770" s="1"/>
      <c r="J770" s="1"/>
      <c r="K770" s="1"/>
    </row>
    <row r="771" spans="9:11" x14ac:dyDescent="0.2">
      <c r="I771" s="1"/>
      <c r="J771" s="1"/>
      <c r="K771" s="1"/>
    </row>
    <row r="772" spans="9:11" x14ac:dyDescent="0.2">
      <c r="I772" s="1"/>
      <c r="J772" s="1"/>
      <c r="K772" s="1"/>
    </row>
    <row r="773" spans="9:11" x14ac:dyDescent="0.2">
      <c r="I773" s="1"/>
      <c r="J773" s="1"/>
      <c r="K773" s="1"/>
    </row>
    <row r="774" spans="9:11" x14ac:dyDescent="0.2">
      <c r="I774" s="1"/>
      <c r="J774" s="1"/>
      <c r="K774" s="1"/>
    </row>
    <row r="775" spans="9:11" x14ac:dyDescent="0.2">
      <c r="I775" s="1"/>
      <c r="J775" s="1"/>
      <c r="K775" s="1"/>
    </row>
    <row r="776" spans="9:11" x14ac:dyDescent="0.2">
      <c r="I776" s="1"/>
      <c r="J776" s="1"/>
      <c r="K776" s="1"/>
    </row>
    <row r="777" spans="9:11" x14ac:dyDescent="0.2">
      <c r="I777" s="1"/>
      <c r="J777" s="1"/>
      <c r="K777" s="1"/>
    </row>
    <row r="778" spans="9:11" x14ac:dyDescent="0.2">
      <c r="I778" s="1"/>
      <c r="J778" s="1"/>
      <c r="K778" s="1"/>
    </row>
    <row r="779" spans="9:11" x14ac:dyDescent="0.2">
      <c r="I779" s="1"/>
      <c r="J779" s="1"/>
      <c r="K779" s="1"/>
    </row>
    <row r="780" spans="9:11" x14ac:dyDescent="0.2">
      <c r="I780" s="1"/>
      <c r="J780" s="1"/>
      <c r="K780" s="1"/>
    </row>
    <row r="781" spans="9:11" x14ac:dyDescent="0.2">
      <c r="I781" s="1"/>
      <c r="J781" s="1"/>
      <c r="K781" s="1"/>
    </row>
    <row r="782" spans="9:11" x14ac:dyDescent="0.2">
      <c r="I782" s="1"/>
      <c r="J782" s="1"/>
      <c r="K782" s="1"/>
    </row>
    <row r="783" spans="9:11" x14ac:dyDescent="0.2">
      <c r="I783" s="1"/>
      <c r="J783" s="1"/>
      <c r="K783" s="1"/>
    </row>
    <row r="784" spans="9:11" x14ac:dyDescent="0.2">
      <c r="I784" s="1"/>
      <c r="J784" s="1"/>
      <c r="K784" s="1"/>
    </row>
    <row r="785" spans="9:11" x14ac:dyDescent="0.2">
      <c r="I785" s="1"/>
      <c r="J785" s="1"/>
      <c r="K785" s="1"/>
    </row>
    <row r="786" spans="9:11" x14ac:dyDescent="0.2">
      <c r="I786" s="1"/>
      <c r="J786" s="1"/>
      <c r="K786" s="1"/>
    </row>
    <row r="787" spans="9:11" x14ac:dyDescent="0.2">
      <c r="I787" s="1"/>
      <c r="J787" s="1"/>
      <c r="K787" s="1"/>
    </row>
    <row r="788" spans="9:11" x14ac:dyDescent="0.2">
      <c r="I788" s="1"/>
      <c r="J788" s="1"/>
      <c r="K788" s="1"/>
    </row>
    <row r="789" spans="9:11" x14ac:dyDescent="0.2">
      <c r="I789" s="1"/>
      <c r="J789" s="1"/>
      <c r="K789" s="1"/>
    </row>
    <row r="790" spans="9:11" x14ac:dyDescent="0.2">
      <c r="I790" s="1"/>
      <c r="J790" s="1"/>
      <c r="K790" s="1"/>
    </row>
    <row r="791" spans="9:11" x14ac:dyDescent="0.2">
      <c r="I791" s="1"/>
      <c r="J791" s="1"/>
      <c r="K791" s="1"/>
    </row>
    <row r="792" spans="9:11" x14ac:dyDescent="0.2">
      <c r="I792" s="1"/>
      <c r="J792" s="1"/>
      <c r="K792" s="1"/>
    </row>
    <row r="793" spans="9:11" x14ac:dyDescent="0.2">
      <c r="I793" s="1"/>
      <c r="J793" s="1"/>
      <c r="K793" s="1"/>
    </row>
    <row r="794" spans="9:11" x14ac:dyDescent="0.2">
      <c r="I794" s="1"/>
      <c r="J794" s="1"/>
      <c r="K794" s="1"/>
    </row>
    <row r="795" spans="9:11" x14ac:dyDescent="0.2">
      <c r="I795" s="1"/>
      <c r="J795" s="1"/>
      <c r="K795" s="1"/>
    </row>
    <row r="796" spans="9:11" x14ac:dyDescent="0.2">
      <c r="I796" s="1"/>
      <c r="J796" s="1"/>
      <c r="K796" s="1"/>
    </row>
    <row r="797" spans="9:11" x14ac:dyDescent="0.2">
      <c r="I797" s="1"/>
      <c r="J797" s="1"/>
      <c r="K797" s="1"/>
    </row>
    <row r="798" spans="9:11" x14ac:dyDescent="0.2">
      <c r="I798" s="1"/>
      <c r="J798" s="1"/>
      <c r="K798" s="1"/>
    </row>
    <row r="799" spans="9:11" x14ac:dyDescent="0.2">
      <c r="I799" s="1"/>
      <c r="J799" s="1"/>
      <c r="K799" s="1"/>
    </row>
    <row r="800" spans="9:11" x14ac:dyDescent="0.2">
      <c r="I800" s="1"/>
      <c r="J800" s="1"/>
      <c r="K800" s="1"/>
    </row>
    <row r="801" spans="9:11" x14ac:dyDescent="0.2">
      <c r="I801" s="1"/>
      <c r="J801" s="1"/>
      <c r="K801" s="1"/>
    </row>
    <row r="802" spans="9:11" x14ac:dyDescent="0.2">
      <c r="I802" s="1"/>
      <c r="J802" s="1"/>
      <c r="K802" s="1"/>
    </row>
    <row r="803" spans="9:11" x14ac:dyDescent="0.2">
      <c r="I803" s="1"/>
      <c r="J803" s="1"/>
      <c r="K803" s="1"/>
    </row>
    <row r="804" spans="9:11" x14ac:dyDescent="0.2">
      <c r="I804" s="1"/>
      <c r="J804" s="1"/>
      <c r="K804" s="1"/>
    </row>
    <row r="805" spans="9:11" x14ac:dyDescent="0.2">
      <c r="I805" s="1"/>
      <c r="J805" s="1"/>
      <c r="K805" s="1"/>
    </row>
    <row r="806" spans="9:11" x14ac:dyDescent="0.2">
      <c r="I806" s="1"/>
      <c r="J806" s="1"/>
      <c r="K806" s="1"/>
    </row>
    <row r="807" spans="9:11" x14ac:dyDescent="0.2">
      <c r="I807" s="1"/>
      <c r="J807" s="1"/>
      <c r="K807" s="1"/>
    </row>
    <row r="808" spans="9:11" x14ac:dyDescent="0.2">
      <c r="I808" s="1"/>
      <c r="J808" s="1"/>
      <c r="K808" s="1"/>
    </row>
    <row r="809" spans="9:11" x14ac:dyDescent="0.2">
      <c r="I809" s="1"/>
      <c r="J809" s="1"/>
      <c r="K809" s="1"/>
    </row>
    <row r="810" spans="9:11" x14ac:dyDescent="0.2">
      <c r="I810" s="1"/>
      <c r="J810" s="1"/>
      <c r="K810" s="1"/>
    </row>
    <row r="811" spans="9:11" x14ac:dyDescent="0.2">
      <c r="I811" s="1"/>
      <c r="J811" s="1"/>
      <c r="K811" s="1"/>
    </row>
    <row r="812" spans="9:11" x14ac:dyDescent="0.2">
      <c r="I812" s="1"/>
      <c r="J812" s="1"/>
      <c r="K812" s="1"/>
    </row>
    <row r="813" spans="9:11" x14ac:dyDescent="0.2">
      <c r="I813" s="1"/>
      <c r="J813" s="1"/>
      <c r="K813" s="1"/>
    </row>
    <row r="814" spans="9:11" x14ac:dyDescent="0.2">
      <c r="I814" s="1"/>
      <c r="J814" s="1"/>
      <c r="K814" s="1"/>
    </row>
    <row r="815" spans="9:11" x14ac:dyDescent="0.2">
      <c r="I815" s="1"/>
      <c r="J815" s="1"/>
      <c r="K815" s="1"/>
    </row>
    <row r="816" spans="9:11" x14ac:dyDescent="0.2">
      <c r="I816" s="1"/>
      <c r="J816" s="1"/>
      <c r="K816" s="1"/>
    </row>
  </sheetData>
  <mergeCells count="50">
    <mergeCell ref="D36:N36"/>
    <mergeCell ref="D99:N99"/>
    <mergeCell ref="D71:N71"/>
    <mergeCell ref="D77:N77"/>
    <mergeCell ref="D78:N78"/>
    <mergeCell ref="D84:N84"/>
    <mergeCell ref="D85:N85"/>
    <mergeCell ref="B38:N39"/>
    <mergeCell ref="D90:N90"/>
    <mergeCell ref="D91:N91"/>
    <mergeCell ref="D92:N92"/>
    <mergeCell ref="D98:N98"/>
    <mergeCell ref="D57:N57"/>
    <mergeCell ref="D58:N58"/>
    <mergeCell ref="D63:N63"/>
    <mergeCell ref="D64:N64"/>
    <mergeCell ref="B8:N8"/>
    <mergeCell ref="B2:N2"/>
    <mergeCell ref="B3:N3"/>
    <mergeCell ref="B4:N4"/>
    <mergeCell ref="B5:N5"/>
    <mergeCell ref="C6:D6"/>
    <mergeCell ref="E6:G6"/>
    <mergeCell ref="H6:J6"/>
    <mergeCell ref="M6:M7"/>
    <mergeCell ref="N6:N7"/>
    <mergeCell ref="B9:C9"/>
    <mergeCell ref="D17:N21"/>
    <mergeCell ref="D31:N35"/>
    <mergeCell ref="D15:N15"/>
    <mergeCell ref="D16:N16"/>
    <mergeCell ref="D22:N22"/>
    <mergeCell ref="D23:N23"/>
    <mergeCell ref="D29:N29"/>
    <mergeCell ref="D30:N30"/>
    <mergeCell ref="B105:N106"/>
    <mergeCell ref="D72:N76"/>
    <mergeCell ref="D86:N89"/>
    <mergeCell ref="D100:N104"/>
    <mergeCell ref="D37:N37"/>
    <mergeCell ref="D42:N42"/>
    <mergeCell ref="D43:N43"/>
    <mergeCell ref="D49:N49"/>
    <mergeCell ref="D50:N50"/>
    <mergeCell ref="D51:N51"/>
    <mergeCell ref="D52:N52"/>
    <mergeCell ref="D56:N56"/>
    <mergeCell ref="D70:N70"/>
    <mergeCell ref="D44:N48"/>
    <mergeCell ref="D59:N62"/>
  </mergeCells>
  <conditionalFormatting sqref="D80">
    <cfRule type="expression" dxfId="957" priority="163" stopIfTrue="1">
      <formula>NOT(MONTH(D80)=$A$43)</formula>
    </cfRule>
    <cfRule type="expression" dxfId="956" priority="164" stopIfTrue="1">
      <formula>MATCH(D80,_xlnm.Print_Area,0)&gt;0</formula>
    </cfRule>
  </conditionalFormatting>
  <conditionalFormatting sqref="D40:D41">
    <cfRule type="expression" dxfId="955" priority="123" stopIfTrue="1">
      <formula>NOT(MONTH(D40)=$A$43)</formula>
    </cfRule>
    <cfRule type="expression" dxfId="954" priority="124" stopIfTrue="1">
      <formula>MATCH(D40,_xlnm.Print_Area,0)&gt;0</formula>
    </cfRule>
  </conditionalFormatting>
  <conditionalFormatting sqref="D54:D55">
    <cfRule type="expression" dxfId="953" priority="111" stopIfTrue="1">
      <formula>NOT(MONTH(D54)=$A$43)</formula>
    </cfRule>
    <cfRule type="expression" dxfId="952" priority="112" stopIfTrue="1">
      <formula>MATCH(D54,_xlnm.Print_Area,0)&gt;0</formula>
    </cfRule>
  </conditionalFormatting>
  <conditionalFormatting sqref="D12">
    <cfRule type="expression" dxfId="951" priority="255" stopIfTrue="1">
      <formula>NOT(MONTH(D12)=$A$43)</formula>
    </cfRule>
    <cfRule type="expression" dxfId="950" priority="256" stopIfTrue="1">
      <formula>MATCH(D12,_xlnm.Print_Area,0)&gt;0</formula>
    </cfRule>
  </conditionalFormatting>
  <conditionalFormatting sqref="D14">
    <cfRule type="expression" dxfId="949" priority="253" stopIfTrue="1">
      <formula>NOT(MONTH(D14)=$A$43)</formula>
    </cfRule>
    <cfRule type="expression" dxfId="948" priority="254" stopIfTrue="1">
      <formula>MATCH(D14,_xlnm.Print_Area,0)&gt;0</formula>
    </cfRule>
  </conditionalFormatting>
  <conditionalFormatting sqref="D100">
    <cfRule type="expression" dxfId="947" priority="237" stopIfTrue="1">
      <formula>NOT(MONTH(D100)=$A$43)</formula>
    </cfRule>
    <cfRule type="expression" dxfId="946" priority="238" stopIfTrue="1">
      <formula>MATCH(D100,_xlnm.Print_Area,0)&gt;0</formula>
    </cfRule>
  </conditionalFormatting>
  <conditionalFormatting sqref="D28">
    <cfRule type="expression" dxfId="945" priority="225" stopIfTrue="1">
      <formula>NOT(MONTH(D28)=$A$43)</formula>
    </cfRule>
    <cfRule type="expression" dxfId="944" priority="226" stopIfTrue="1">
      <formula>MATCH(D28,_xlnm.Print_Area,0)&gt;0</formula>
    </cfRule>
  </conditionalFormatting>
  <conditionalFormatting sqref="H12">
    <cfRule type="expression" dxfId="943" priority="17" stopIfTrue="1">
      <formula>NOT(MONTH(H12)=$A$43)</formula>
    </cfRule>
    <cfRule type="expression" dxfId="942" priority="18" stopIfTrue="1">
      <formula>MATCH(H12,_xlnm.Print_Area,0)&gt;0</formula>
    </cfRule>
  </conditionalFormatting>
  <conditionalFormatting sqref="H26">
    <cfRule type="expression" dxfId="941" priority="11" stopIfTrue="1">
      <formula>NOT(MONTH(H26)=$A$43)</formula>
    </cfRule>
    <cfRule type="expression" dxfId="940" priority="12" stopIfTrue="1">
      <formula>MATCH(H26,_xlnm.Print_Area,0)&gt;0</formula>
    </cfRule>
  </conditionalFormatting>
  <conditionalFormatting sqref="H53">
    <cfRule type="expression" dxfId="939" priority="9" stopIfTrue="1">
      <formula>NOT(MONTH(H53)=$A$43)</formula>
    </cfRule>
    <cfRule type="expression" dxfId="938" priority="10" stopIfTrue="1">
      <formula>MATCH(H53,_xlnm.Print_Area,0)&gt;0</formula>
    </cfRule>
  </conditionalFormatting>
  <conditionalFormatting sqref="G67:H67">
    <cfRule type="expression" dxfId="937" priority="7" stopIfTrue="1">
      <formula>NOT(MONTH(G67)=$A$43)</formula>
    </cfRule>
    <cfRule type="expression" dxfId="936" priority="8" stopIfTrue="1">
      <formula>MATCH(G67,_xlnm.Print_Area,0)&gt;0</formula>
    </cfRule>
  </conditionalFormatting>
  <conditionalFormatting sqref="E79">
    <cfRule type="expression" dxfId="935" priority="3" stopIfTrue="1">
      <formula>NOT(MONTH(E79)=$A$43)</formula>
    </cfRule>
    <cfRule type="expression" dxfId="934" priority="4" stopIfTrue="1">
      <formula>MATCH(E79,_xlnm.Print_Area,0)&gt;0</formula>
    </cfRule>
  </conditionalFormatting>
  <conditionalFormatting sqref="G69:H69">
    <cfRule type="expression" dxfId="933" priority="1" stopIfTrue="1">
      <formula>NOT(MONTH(G69)=$A$43)</formula>
    </cfRule>
    <cfRule type="expression" dxfId="932" priority="2" stopIfTrue="1">
      <formula>MATCH(G69,_xlnm.Print_Area,0)&gt;0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95477-4E12-4531-AAAE-DC03CDF179AF}">
  <sheetPr>
    <tabColor rgb="FFFFC000"/>
  </sheetPr>
  <dimension ref="B1:S816"/>
  <sheetViews>
    <sheetView workbookViewId="0">
      <selection activeCell="N6" sqref="N6:N7"/>
    </sheetView>
  </sheetViews>
  <sheetFormatPr defaultColWidth="8.85546875" defaultRowHeight="12.75" x14ac:dyDescent="0.2"/>
  <cols>
    <col min="2" max="8" width="13.85546875" style="1" customWidth="1"/>
    <col min="9" max="11" width="13.85546875" style="50" customWidth="1"/>
    <col min="12" max="13" width="13.85546875" style="1" customWidth="1"/>
    <col min="14" max="14" width="13.85546875" customWidth="1"/>
  </cols>
  <sheetData>
    <row r="1" spans="2:19" ht="13.5" thickBot="1" x14ac:dyDescent="0.25">
      <c r="I1" s="1"/>
      <c r="J1" s="1"/>
      <c r="K1" s="1"/>
    </row>
    <row r="2" spans="2:19" ht="23.25" x14ac:dyDescent="0.2">
      <c r="B2" s="328" t="s">
        <v>0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30"/>
    </row>
    <row r="3" spans="2:19" ht="20.25" x14ac:dyDescent="0.2">
      <c r="B3" s="207" t="s">
        <v>1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9"/>
    </row>
    <row r="4" spans="2:19" ht="19.5" customHeight="1" thickBot="1" x14ac:dyDescent="0.25">
      <c r="B4" s="210" t="s">
        <v>145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2"/>
    </row>
    <row r="5" spans="2:19" ht="36" customHeight="1" x14ac:dyDescent="0.2">
      <c r="B5" s="331" t="s">
        <v>118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3"/>
    </row>
    <row r="6" spans="2:19" ht="36" customHeight="1" x14ac:dyDescent="0.2">
      <c r="B6" s="152" t="s">
        <v>2</v>
      </c>
      <c r="C6" s="327" t="s">
        <v>228</v>
      </c>
      <c r="D6" s="327"/>
      <c r="E6" s="334" t="s">
        <v>229</v>
      </c>
      <c r="F6" s="334"/>
      <c r="G6" s="334"/>
      <c r="H6" s="335" t="s">
        <v>230</v>
      </c>
      <c r="I6" s="335"/>
      <c r="J6" s="335"/>
      <c r="K6" s="147" t="s">
        <v>231</v>
      </c>
      <c r="L6" s="154" t="s">
        <v>232</v>
      </c>
      <c r="M6" s="336" t="s">
        <v>251</v>
      </c>
      <c r="N6" s="337" t="s">
        <v>75</v>
      </c>
    </row>
    <row r="7" spans="2:19" ht="36" customHeight="1" x14ac:dyDescent="0.2">
      <c r="B7" s="152" t="s">
        <v>7</v>
      </c>
      <c r="C7" s="97" t="s">
        <v>233</v>
      </c>
      <c r="D7" s="97" t="s">
        <v>245</v>
      </c>
      <c r="E7" s="97" t="s">
        <v>246</v>
      </c>
      <c r="F7" s="97" t="s">
        <v>236</v>
      </c>
      <c r="G7" s="95" t="s">
        <v>247</v>
      </c>
      <c r="H7" s="97" t="s">
        <v>248</v>
      </c>
      <c r="I7" s="97" t="s">
        <v>249</v>
      </c>
      <c r="J7" s="97" t="s">
        <v>250</v>
      </c>
      <c r="K7" s="95" t="s">
        <v>119</v>
      </c>
      <c r="L7" s="95" t="s">
        <v>120</v>
      </c>
      <c r="M7" s="336"/>
      <c r="N7" s="337"/>
    </row>
    <row r="8" spans="2:19" ht="36" customHeight="1" x14ac:dyDescent="0.2">
      <c r="B8" s="316" t="s">
        <v>121</v>
      </c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8"/>
      <c r="R8" s="73" t="s">
        <v>156</v>
      </c>
      <c r="S8" s="73" t="s">
        <v>155</v>
      </c>
    </row>
    <row r="9" spans="2:19" ht="15.95" customHeight="1" x14ac:dyDescent="0.2">
      <c r="B9" s="202" t="s">
        <v>11</v>
      </c>
      <c r="C9" s="203"/>
      <c r="D9" s="106" t="s">
        <v>55</v>
      </c>
      <c r="E9" s="106" t="s">
        <v>12</v>
      </c>
      <c r="F9" s="106" t="s">
        <v>13</v>
      </c>
      <c r="G9" s="106" t="s">
        <v>14</v>
      </c>
      <c r="H9" s="106" t="s">
        <v>36</v>
      </c>
      <c r="I9" s="106" t="s">
        <v>38</v>
      </c>
      <c r="J9" s="106" t="s">
        <v>15</v>
      </c>
      <c r="K9" s="106" t="s">
        <v>16</v>
      </c>
      <c r="L9" s="106" t="s">
        <v>17</v>
      </c>
      <c r="M9" s="106" t="s">
        <v>18</v>
      </c>
      <c r="N9" s="107" t="s">
        <v>82</v>
      </c>
      <c r="Q9" s="24" t="s">
        <v>165</v>
      </c>
      <c r="R9" s="64">
        <f>COUNTIF(B9:N106, "Nefrologia")</f>
        <v>21</v>
      </c>
      <c r="S9" s="64">
        <v>21</v>
      </c>
    </row>
    <row r="10" spans="2:19" x14ac:dyDescent="0.2">
      <c r="B10" s="23" t="s">
        <v>19</v>
      </c>
      <c r="C10" s="10">
        <v>44991</v>
      </c>
      <c r="D10" s="200" t="s">
        <v>43</v>
      </c>
      <c r="E10" s="200"/>
      <c r="F10" s="200"/>
      <c r="G10" s="200"/>
      <c r="H10" s="200"/>
      <c r="I10" s="200"/>
      <c r="J10" s="200"/>
      <c r="K10" s="200"/>
      <c r="L10" s="200"/>
      <c r="M10" s="200"/>
      <c r="N10" s="201"/>
      <c r="Q10" s="81" t="s">
        <v>166</v>
      </c>
      <c r="R10" s="64">
        <f>COUNTIF(B9:N106, "Urologia")</f>
        <v>14</v>
      </c>
      <c r="S10" s="64">
        <v>14</v>
      </c>
    </row>
    <row r="11" spans="2:19" x14ac:dyDescent="0.2">
      <c r="B11" s="23" t="s">
        <v>23</v>
      </c>
      <c r="C11" s="10">
        <v>44992</v>
      </c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1"/>
      <c r="Q11" s="24" t="s">
        <v>167</v>
      </c>
      <c r="R11" s="64">
        <f>COUNTIF(B9:N106, "Neurologia")</f>
        <v>28</v>
      </c>
      <c r="S11" s="64">
        <v>28</v>
      </c>
    </row>
    <row r="12" spans="2:19" x14ac:dyDescent="0.2">
      <c r="B12" s="23" t="s">
        <v>24</v>
      </c>
      <c r="C12" s="10">
        <v>44993</v>
      </c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1"/>
      <c r="Q12" s="24" t="s">
        <v>168</v>
      </c>
      <c r="R12" s="64">
        <f>COUNTIF(B9:N106, "Neurochirurgia")</f>
        <v>14</v>
      </c>
      <c r="S12" s="64">
        <v>14</v>
      </c>
    </row>
    <row r="13" spans="2:19" x14ac:dyDescent="0.2">
      <c r="B13" s="23" t="s">
        <v>26</v>
      </c>
      <c r="C13" s="10">
        <v>44994</v>
      </c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1"/>
      <c r="Q13" s="24" t="s">
        <v>169</v>
      </c>
      <c r="R13" s="64">
        <f>COUNTIF(B9:N106, "Neuroradiologia")</f>
        <v>7</v>
      </c>
      <c r="S13" s="64">
        <v>7</v>
      </c>
    </row>
    <row r="14" spans="2:19" x14ac:dyDescent="0.2">
      <c r="B14" s="23" t="s">
        <v>27</v>
      </c>
      <c r="C14" s="10">
        <v>44995</v>
      </c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1"/>
      <c r="Q14" s="24" t="s">
        <v>170</v>
      </c>
      <c r="R14" s="64">
        <f>COUNTIF(B9:N106, "Psichiatria")</f>
        <v>28</v>
      </c>
      <c r="S14" s="64">
        <v>28</v>
      </c>
    </row>
    <row r="15" spans="2:19" x14ac:dyDescent="0.2">
      <c r="B15" s="67" t="s">
        <v>28</v>
      </c>
      <c r="C15" s="68">
        <v>44996</v>
      </c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6"/>
      <c r="Q15" s="24" t="s">
        <v>112</v>
      </c>
      <c r="R15" s="64">
        <f>COUNTIF(B9:N106, "NPI")</f>
        <v>14</v>
      </c>
      <c r="S15" s="64">
        <v>14</v>
      </c>
    </row>
    <row r="16" spans="2:19" x14ac:dyDescent="0.2">
      <c r="B16" s="67" t="s">
        <v>29</v>
      </c>
      <c r="C16" s="68">
        <v>44997</v>
      </c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6"/>
      <c r="Q16" s="24" t="s">
        <v>171</v>
      </c>
      <c r="R16" s="64">
        <f>COUNTIF(B9:N106, "Psicologia Clinica")</f>
        <v>7</v>
      </c>
      <c r="S16" s="64">
        <v>7</v>
      </c>
    </row>
    <row r="17" spans="2:19" ht="12.75" customHeight="1" x14ac:dyDescent="0.2">
      <c r="B17" s="23" t="s">
        <v>19</v>
      </c>
      <c r="C17" s="10">
        <v>44998</v>
      </c>
      <c r="D17" s="115"/>
      <c r="E17" s="157" t="s">
        <v>111</v>
      </c>
      <c r="F17" s="157" t="s">
        <v>111</v>
      </c>
      <c r="G17" s="157" t="s">
        <v>111</v>
      </c>
      <c r="H17" s="158" t="s">
        <v>115</v>
      </c>
      <c r="I17" s="158" t="s">
        <v>115</v>
      </c>
      <c r="J17" s="104"/>
      <c r="K17" s="161" t="s">
        <v>113</v>
      </c>
      <c r="L17" s="161" t="s">
        <v>113</v>
      </c>
      <c r="M17" s="161" t="s">
        <v>113</v>
      </c>
      <c r="N17" s="120"/>
      <c r="Q17" s="24" t="s">
        <v>172</v>
      </c>
      <c r="R17" s="64">
        <f>COUNTIF(B9:N106, "Farmacologia")</f>
        <v>21</v>
      </c>
      <c r="S17" s="64">
        <v>21</v>
      </c>
    </row>
    <row r="18" spans="2:19" x14ac:dyDescent="0.2">
      <c r="B18" s="23" t="s">
        <v>23</v>
      </c>
      <c r="C18" s="10">
        <v>44999</v>
      </c>
      <c r="D18" s="115"/>
      <c r="E18" s="162" t="s">
        <v>83</v>
      </c>
      <c r="F18" s="162" t="s">
        <v>83</v>
      </c>
      <c r="G18" s="162" t="s">
        <v>83</v>
      </c>
      <c r="H18" s="155" t="s">
        <v>109</v>
      </c>
      <c r="I18" s="155" t="s">
        <v>109</v>
      </c>
      <c r="J18" s="104"/>
      <c r="K18" s="163" t="s">
        <v>110</v>
      </c>
      <c r="L18" s="163" t="s">
        <v>110</v>
      </c>
      <c r="M18" s="163" t="s">
        <v>110</v>
      </c>
      <c r="N18" s="120"/>
      <c r="Q18" s="24" t="s">
        <v>173</v>
      </c>
      <c r="R18" s="64">
        <f>COUNTIF(B9:N106, "Anatomia Patol.")</f>
        <v>35</v>
      </c>
      <c r="S18" s="64">
        <v>35</v>
      </c>
    </row>
    <row r="19" spans="2:19" x14ac:dyDescent="0.2">
      <c r="B19" s="23" t="s">
        <v>24</v>
      </c>
      <c r="C19" s="10">
        <v>45000</v>
      </c>
      <c r="D19" s="108"/>
      <c r="E19" s="157" t="s">
        <v>111</v>
      </c>
      <c r="F19" s="157" t="s">
        <v>111</v>
      </c>
      <c r="G19" s="157" t="s">
        <v>111</v>
      </c>
      <c r="H19" s="153" t="s">
        <v>112</v>
      </c>
      <c r="I19" s="153" t="s">
        <v>112</v>
      </c>
      <c r="J19" s="104"/>
      <c r="K19" s="161" t="s">
        <v>113</v>
      </c>
      <c r="L19" s="161" t="s">
        <v>113</v>
      </c>
      <c r="M19" s="161" t="s">
        <v>113</v>
      </c>
      <c r="N19" s="120"/>
    </row>
    <row r="20" spans="2:19" x14ac:dyDescent="0.2">
      <c r="B20" s="23" t="s">
        <v>26</v>
      </c>
      <c r="C20" s="10">
        <v>45001</v>
      </c>
      <c r="D20" s="115"/>
      <c r="E20" s="162" t="s">
        <v>83</v>
      </c>
      <c r="F20" s="162" t="s">
        <v>83</v>
      </c>
      <c r="G20" s="162" t="s">
        <v>83</v>
      </c>
      <c r="H20" s="155" t="s">
        <v>109</v>
      </c>
      <c r="I20" s="155" t="s">
        <v>109</v>
      </c>
      <c r="J20" s="104"/>
      <c r="K20" s="156" t="s">
        <v>114</v>
      </c>
      <c r="L20" s="156" t="s">
        <v>114</v>
      </c>
      <c r="M20" s="156" t="s">
        <v>114</v>
      </c>
      <c r="N20" s="120"/>
    </row>
    <row r="21" spans="2:19" x14ac:dyDescent="0.2">
      <c r="B21" s="23" t="s">
        <v>27</v>
      </c>
      <c r="C21" s="10">
        <v>45002</v>
      </c>
      <c r="D21" s="108"/>
      <c r="E21" s="157" t="s">
        <v>111</v>
      </c>
      <c r="F21" s="157" t="s">
        <v>111</v>
      </c>
      <c r="G21" s="157" t="s">
        <v>111</v>
      </c>
      <c r="H21" s="160" t="s">
        <v>116</v>
      </c>
      <c r="I21" s="160" t="s">
        <v>116</v>
      </c>
      <c r="J21" s="104"/>
      <c r="K21" s="159" t="s">
        <v>117</v>
      </c>
      <c r="L21" s="159" t="s">
        <v>117</v>
      </c>
      <c r="M21" s="159" t="s">
        <v>117</v>
      </c>
      <c r="N21" s="120"/>
    </row>
    <row r="22" spans="2:19" x14ac:dyDescent="0.2">
      <c r="B22" s="67" t="s">
        <v>28</v>
      </c>
      <c r="C22" s="68">
        <v>45003</v>
      </c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6"/>
    </row>
    <row r="23" spans="2:19" x14ac:dyDescent="0.2">
      <c r="B23" s="67" t="s">
        <v>29</v>
      </c>
      <c r="C23" s="68">
        <v>45004</v>
      </c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6"/>
    </row>
    <row r="24" spans="2:19" x14ac:dyDescent="0.2">
      <c r="B24" s="23" t="s">
        <v>19</v>
      </c>
      <c r="C24" s="10">
        <v>45005</v>
      </c>
      <c r="D24" s="200" t="s">
        <v>43</v>
      </c>
      <c r="E24" s="200"/>
      <c r="F24" s="200"/>
      <c r="G24" s="200"/>
      <c r="H24" s="200"/>
      <c r="I24" s="200"/>
      <c r="J24" s="200"/>
      <c r="K24" s="200"/>
      <c r="L24" s="200"/>
      <c r="M24" s="200"/>
      <c r="N24" s="201"/>
    </row>
    <row r="25" spans="2:19" x14ac:dyDescent="0.2">
      <c r="B25" s="23" t="s">
        <v>23</v>
      </c>
      <c r="C25" s="10">
        <v>45006</v>
      </c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1"/>
    </row>
    <row r="26" spans="2:19" x14ac:dyDescent="0.2">
      <c r="B26" s="23" t="s">
        <v>24</v>
      </c>
      <c r="C26" s="10">
        <v>45007</v>
      </c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1"/>
    </row>
    <row r="27" spans="2:19" x14ac:dyDescent="0.2">
      <c r="B27" s="23" t="s">
        <v>26</v>
      </c>
      <c r="C27" s="10">
        <v>45008</v>
      </c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1"/>
    </row>
    <row r="28" spans="2:19" x14ac:dyDescent="0.2">
      <c r="B28" s="23" t="s">
        <v>27</v>
      </c>
      <c r="C28" s="10">
        <v>45009</v>
      </c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1"/>
    </row>
    <row r="29" spans="2:19" ht="12.75" customHeight="1" x14ac:dyDescent="0.2">
      <c r="B29" s="23" t="s">
        <v>28</v>
      </c>
      <c r="C29" s="10">
        <v>45010</v>
      </c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6"/>
    </row>
    <row r="30" spans="2:19" x14ac:dyDescent="0.2">
      <c r="B30" s="23" t="s">
        <v>29</v>
      </c>
      <c r="C30" s="10">
        <v>45011</v>
      </c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6"/>
    </row>
    <row r="31" spans="2:19" ht="22.5" x14ac:dyDescent="0.2">
      <c r="B31" s="23" t="s">
        <v>19</v>
      </c>
      <c r="C31" s="10">
        <v>45012</v>
      </c>
      <c r="D31" s="115"/>
      <c r="E31" s="157" t="s">
        <v>111</v>
      </c>
      <c r="F31" s="157" t="s">
        <v>111</v>
      </c>
      <c r="G31" s="157" t="s">
        <v>111</v>
      </c>
      <c r="H31" s="158" t="s">
        <v>115</v>
      </c>
      <c r="I31" s="158" t="s">
        <v>115</v>
      </c>
      <c r="J31" s="104"/>
      <c r="K31" s="161" t="s">
        <v>113</v>
      </c>
      <c r="L31" s="161" t="s">
        <v>113</v>
      </c>
      <c r="M31" s="161" t="s">
        <v>113</v>
      </c>
      <c r="N31" s="120"/>
    </row>
    <row r="32" spans="2:19" x14ac:dyDescent="0.2">
      <c r="B32" s="23" t="s">
        <v>23</v>
      </c>
      <c r="C32" s="10">
        <v>45013</v>
      </c>
      <c r="D32" s="115"/>
      <c r="E32" s="162" t="s">
        <v>83</v>
      </c>
      <c r="F32" s="162" t="s">
        <v>83</v>
      </c>
      <c r="G32" s="162" t="s">
        <v>83</v>
      </c>
      <c r="H32" s="155" t="s">
        <v>109</v>
      </c>
      <c r="I32" s="155" t="s">
        <v>109</v>
      </c>
      <c r="J32" s="104"/>
      <c r="K32" s="163" t="s">
        <v>110</v>
      </c>
      <c r="L32" s="163" t="s">
        <v>110</v>
      </c>
      <c r="M32" s="163" t="s">
        <v>110</v>
      </c>
      <c r="N32" s="120"/>
    </row>
    <row r="33" spans="2:14" x14ac:dyDescent="0.2">
      <c r="B33" s="23" t="s">
        <v>24</v>
      </c>
      <c r="C33" s="10">
        <v>45014</v>
      </c>
      <c r="D33" s="115"/>
      <c r="E33" s="157" t="s">
        <v>111</v>
      </c>
      <c r="F33" s="157" t="s">
        <v>111</v>
      </c>
      <c r="G33" s="157" t="s">
        <v>111</v>
      </c>
      <c r="H33" s="153" t="s">
        <v>112</v>
      </c>
      <c r="I33" s="153" t="s">
        <v>112</v>
      </c>
      <c r="J33" s="104"/>
      <c r="K33" s="161" t="s">
        <v>113</v>
      </c>
      <c r="L33" s="161" t="s">
        <v>113</v>
      </c>
      <c r="M33" s="161" t="s">
        <v>113</v>
      </c>
      <c r="N33" s="120"/>
    </row>
    <row r="34" spans="2:14" x14ac:dyDescent="0.2">
      <c r="B34" s="23" t="s">
        <v>26</v>
      </c>
      <c r="C34" s="10">
        <v>45015</v>
      </c>
      <c r="D34" s="115"/>
      <c r="E34" s="162" t="s">
        <v>83</v>
      </c>
      <c r="F34" s="162" t="s">
        <v>83</v>
      </c>
      <c r="G34" s="162" t="s">
        <v>83</v>
      </c>
      <c r="H34" s="155" t="s">
        <v>109</v>
      </c>
      <c r="I34" s="155" t="s">
        <v>109</v>
      </c>
      <c r="J34" s="104"/>
      <c r="K34" s="156" t="s">
        <v>114</v>
      </c>
      <c r="L34" s="156" t="s">
        <v>114</v>
      </c>
      <c r="M34" s="156" t="s">
        <v>114</v>
      </c>
      <c r="N34" s="120"/>
    </row>
    <row r="35" spans="2:14" x14ac:dyDescent="0.2">
      <c r="B35" s="23" t="s">
        <v>27</v>
      </c>
      <c r="C35" s="10">
        <v>45016</v>
      </c>
      <c r="D35" s="108"/>
      <c r="E35" s="157" t="s">
        <v>111</v>
      </c>
      <c r="F35" s="157" t="s">
        <v>111</v>
      </c>
      <c r="G35" s="157" t="s">
        <v>111</v>
      </c>
      <c r="H35" s="160" t="s">
        <v>116</v>
      </c>
      <c r="I35" s="160" t="s">
        <v>116</v>
      </c>
      <c r="J35" s="104"/>
      <c r="K35" s="159" t="s">
        <v>117</v>
      </c>
      <c r="L35" s="159" t="s">
        <v>117</v>
      </c>
      <c r="M35" s="159" t="s">
        <v>117</v>
      </c>
      <c r="N35" s="120"/>
    </row>
    <row r="36" spans="2:14" x14ac:dyDescent="0.2">
      <c r="B36" s="67" t="s">
        <v>28</v>
      </c>
      <c r="C36" s="68">
        <v>45017</v>
      </c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6"/>
    </row>
    <row r="37" spans="2:14" x14ac:dyDescent="0.2">
      <c r="B37" s="67" t="s">
        <v>29</v>
      </c>
      <c r="C37" s="68">
        <v>45018</v>
      </c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6"/>
    </row>
    <row r="38" spans="2:14" ht="15.95" customHeight="1" x14ac:dyDescent="0.2">
      <c r="B38" s="309" t="s">
        <v>226</v>
      </c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1"/>
    </row>
    <row r="39" spans="2:14" ht="15.95" customHeight="1" x14ac:dyDescent="0.2">
      <c r="B39" s="312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4"/>
    </row>
    <row r="40" spans="2:14" x14ac:dyDescent="0.2">
      <c r="B40" s="23" t="s">
        <v>26</v>
      </c>
      <c r="C40" s="10">
        <v>45029</v>
      </c>
      <c r="D40" s="272" t="s">
        <v>43</v>
      </c>
      <c r="E40" s="338"/>
      <c r="F40" s="338"/>
      <c r="G40" s="338"/>
      <c r="H40" s="338"/>
      <c r="I40" s="338"/>
      <c r="J40" s="338"/>
      <c r="K40" s="338"/>
      <c r="L40" s="338"/>
      <c r="M40" s="338"/>
      <c r="N40" s="339"/>
    </row>
    <row r="41" spans="2:14" x14ac:dyDescent="0.2">
      <c r="B41" s="23" t="s">
        <v>27</v>
      </c>
      <c r="C41" s="10">
        <v>45030</v>
      </c>
      <c r="D41" s="340"/>
      <c r="E41" s="341"/>
      <c r="F41" s="341"/>
      <c r="G41" s="341"/>
      <c r="H41" s="341"/>
      <c r="I41" s="341"/>
      <c r="J41" s="341"/>
      <c r="K41" s="341"/>
      <c r="L41" s="341"/>
      <c r="M41" s="341"/>
      <c r="N41" s="342"/>
    </row>
    <row r="42" spans="2:14" x14ac:dyDescent="0.2">
      <c r="B42" s="67" t="s">
        <v>28</v>
      </c>
      <c r="C42" s="68">
        <v>45031</v>
      </c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6"/>
    </row>
    <row r="43" spans="2:14" x14ac:dyDescent="0.2">
      <c r="B43" s="67" t="s">
        <v>29</v>
      </c>
      <c r="C43" s="68">
        <v>45032</v>
      </c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6"/>
    </row>
    <row r="44" spans="2:14" ht="12.75" customHeight="1" x14ac:dyDescent="0.2">
      <c r="B44" s="23" t="s">
        <v>19</v>
      </c>
      <c r="C44" s="10">
        <v>45033</v>
      </c>
      <c r="D44" s="108"/>
      <c r="E44" s="162" t="s">
        <v>83</v>
      </c>
      <c r="F44" s="162" t="s">
        <v>83</v>
      </c>
      <c r="G44" s="162" t="s">
        <v>83</v>
      </c>
      <c r="H44" s="155" t="s">
        <v>109</v>
      </c>
      <c r="I44" s="155" t="s">
        <v>109</v>
      </c>
      <c r="J44" s="104"/>
      <c r="K44" s="156" t="s">
        <v>114</v>
      </c>
      <c r="L44" s="156" t="s">
        <v>114</v>
      </c>
      <c r="M44" s="156" t="s">
        <v>114</v>
      </c>
      <c r="N44" s="123"/>
    </row>
    <row r="45" spans="2:14" x14ac:dyDescent="0.2">
      <c r="B45" s="23" t="s">
        <v>23</v>
      </c>
      <c r="C45" s="10">
        <v>45034</v>
      </c>
      <c r="D45" s="108"/>
      <c r="E45" s="157" t="s">
        <v>111</v>
      </c>
      <c r="F45" s="157" t="s">
        <v>111</v>
      </c>
      <c r="G45" s="160" t="s">
        <v>116</v>
      </c>
      <c r="H45" s="160" t="s">
        <v>116</v>
      </c>
      <c r="I45" s="160" t="s">
        <v>116</v>
      </c>
      <c r="J45" s="104"/>
      <c r="K45" s="159" t="s">
        <v>117</v>
      </c>
      <c r="L45" s="159" t="s">
        <v>117</v>
      </c>
      <c r="M45" s="159" t="s">
        <v>117</v>
      </c>
      <c r="N45" s="123"/>
    </row>
    <row r="46" spans="2:14" ht="22.5" x14ac:dyDescent="0.2">
      <c r="B46" s="23" t="s">
        <v>24</v>
      </c>
      <c r="C46" s="10">
        <v>45035</v>
      </c>
      <c r="D46" s="115"/>
      <c r="E46" s="157" t="s">
        <v>111</v>
      </c>
      <c r="F46" s="157" t="s">
        <v>111</v>
      </c>
      <c r="G46" s="158" t="s">
        <v>115</v>
      </c>
      <c r="H46" s="158" t="s">
        <v>115</v>
      </c>
      <c r="I46" s="158" t="s">
        <v>115</v>
      </c>
      <c r="J46" s="104"/>
      <c r="K46" s="161" t="s">
        <v>113</v>
      </c>
      <c r="L46" s="161" t="s">
        <v>113</v>
      </c>
      <c r="M46" s="161" t="s">
        <v>113</v>
      </c>
      <c r="N46" s="123"/>
    </row>
    <row r="47" spans="2:14" x14ac:dyDescent="0.2">
      <c r="B47" s="23" t="s">
        <v>26</v>
      </c>
      <c r="C47" s="10">
        <v>45036</v>
      </c>
      <c r="D47" s="115"/>
      <c r="E47" s="157" t="s">
        <v>111</v>
      </c>
      <c r="F47" s="157" t="s">
        <v>111</v>
      </c>
      <c r="G47" s="157" t="s">
        <v>111</v>
      </c>
      <c r="H47" s="153" t="s">
        <v>112</v>
      </c>
      <c r="I47" s="153" t="s">
        <v>112</v>
      </c>
      <c r="J47" s="104"/>
      <c r="K47" s="161" t="s">
        <v>113</v>
      </c>
      <c r="L47" s="161" t="s">
        <v>113</v>
      </c>
      <c r="M47" s="161" t="s">
        <v>113</v>
      </c>
      <c r="N47" s="123"/>
    </row>
    <row r="48" spans="2:14" x14ac:dyDescent="0.2">
      <c r="B48" s="23" t="s">
        <v>27</v>
      </c>
      <c r="C48" s="10">
        <v>45037</v>
      </c>
      <c r="D48" s="108"/>
      <c r="E48" s="162" t="s">
        <v>83</v>
      </c>
      <c r="F48" s="162" t="s">
        <v>83</v>
      </c>
      <c r="G48" s="162" t="s">
        <v>83</v>
      </c>
      <c r="H48" s="155" t="s">
        <v>109</v>
      </c>
      <c r="I48" s="155" t="s">
        <v>109</v>
      </c>
      <c r="J48" s="104"/>
      <c r="K48" s="156" t="s">
        <v>114</v>
      </c>
      <c r="L48" s="156" t="s">
        <v>114</v>
      </c>
      <c r="M48" s="156" t="s">
        <v>114</v>
      </c>
      <c r="N48" s="123"/>
    </row>
    <row r="49" spans="2:14" x14ac:dyDescent="0.2">
      <c r="B49" s="67" t="s">
        <v>28</v>
      </c>
      <c r="C49" s="68">
        <v>45038</v>
      </c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6"/>
    </row>
    <row r="50" spans="2:14" x14ac:dyDescent="0.2">
      <c r="B50" s="67" t="s">
        <v>29</v>
      </c>
      <c r="C50" s="68">
        <v>45039</v>
      </c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6"/>
    </row>
    <row r="51" spans="2:14" x14ac:dyDescent="0.2">
      <c r="B51" s="23" t="s">
        <v>19</v>
      </c>
      <c r="C51" s="10">
        <v>45040</v>
      </c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6"/>
    </row>
    <row r="52" spans="2:14" x14ac:dyDescent="0.2">
      <c r="B52" s="67" t="s">
        <v>23</v>
      </c>
      <c r="C52" s="68">
        <v>45041</v>
      </c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6"/>
    </row>
    <row r="53" spans="2:14" x14ac:dyDescent="0.2">
      <c r="B53" s="23" t="s">
        <v>24</v>
      </c>
      <c r="C53" s="10">
        <v>45042</v>
      </c>
      <c r="D53" s="230" t="s">
        <v>43</v>
      </c>
      <c r="E53" s="230"/>
      <c r="F53" s="230"/>
      <c r="G53" s="230"/>
      <c r="H53" s="230"/>
      <c r="I53" s="230"/>
      <c r="J53" s="230"/>
      <c r="K53" s="230"/>
      <c r="L53" s="230"/>
      <c r="M53" s="230"/>
      <c r="N53" s="231"/>
    </row>
    <row r="54" spans="2:14" x14ac:dyDescent="0.2">
      <c r="B54" s="23" t="s">
        <v>26</v>
      </c>
      <c r="C54" s="10">
        <v>45043</v>
      </c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1"/>
    </row>
    <row r="55" spans="2:14" x14ac:dyDescent="0.2">
      <c r="B55" s="23" t="s">
        <v>27</v>
      </c>
      <c r="C55" s="10">
        <v>45044</v>
      </c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1"/>
    </row>
    <row r="56" spans="2:14" x14ac:dyDescent="0.2">
      <c r="B56" s="67" t="s">
        <v>28</v>
      </c>
      <c r="C56" s="68">
        <v>45045</v>
      </c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6"/>
    </row>
    <row r="57" spans="2:14" x14ac:dyDescent="0.2">
      <c r="B57" s="67" t="s">
        <v>29</v>
      </c>
      <c r="C57" s="68">
        <v>45046</v>
      </c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6"/>
    </row>
    <row r="58" spans="2:14" x14ac:dyDescent="0.2">
      <c r="B58" s="67" t="s">
        <v>19</v>
      </c>
      <c r="C58" s="68">
        <v>45047</v>
      </c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6"/>
    </row>
    <row r="59" spans="2:14" ht="12.75" customHeight="1" x14ac:dyDescent="0.2">
      <c r="B59" s="23" t="s">
        <v>23</v>
      </c>
      <c r="C59" s="10">
        <v>45048</v>
      </c>
      <c r="D59" s="108"/>
      <c r="E59" s="157" t="s">
        <v>111</v>
      </c>
      <c r="F59" s="157" t="s">
        <v>111</v>
      </c>
      <c r="G59" s="157" t="s">
        <v>111</v>
      </c>
      <c r="H59" s="155" t="s">
        <v>109</v>
      </c>
      <c r="I59" s="155" t="s">
        <v>109</v>
      </c>
      <c r="J59" s="104"/>
      <c r="K59" s="159" t="s">
        <v>117</v>
      </c>
      <c r="L59" s="159" t="s">
        <v>117</v>
      </c>
      <c r="M59" s="159" t="s">
        <v>117</v>
      </c>
      <c r="N59" s="123"/>
    </row>
    <row r="60" spans="2:14" x14ac:dyDescent="0.2">
      <c r="B60" s="23" t="s">
        <v>24</v>
      </c>
      <c r="C60" s="10">
        <v>45049</v>
      </c>
      <c r="D60" s="115"/>
      <c r="E60" s="157" t="s">
        <v>111</v>
      </c>
      <c r="F60" s="157" t="s">
        <v>111</v>
      </c>
      <c r="G60" s="155" t="s">
        <v>109</v>
      </c>
      <c r="H60" s="155" t="s">
        <v>109</v>
      </c>
      <c r="I60" s="155" t="s">
        <v>109</v>
      </c>
      <c r="J60" s="104"/>
      <c r="K60" s="161" t="s">
        <v>113</v>
      </c>
      <c r="L60" s="161" t="s">
        <v>113</v>
      </c>
      <c r="M60" s="161" t="s">
        <v>113</v>
      </c>
      <c r="N60" s="123"/>
    </row>
    <row r="61" spans="2:14" x14ac:dyDescent="0.2">
      <c r="B61" s="23" t="s">
        <v>26</v>
      </c>
      <c r="C61" s="10">
        <v>45050</v>
      </c>
      <c r="D61" s="115"/>
      <c r="E61" s="162" t="s">
        <v>83</v>
      </c>
      <c r="F61" s="162" t="s">
        <v>83</v>
      </c>
      <c r="G61" s="162" t="s">
        <v>83</v>
      </c>
      <c r="H61" s="155" t="s">
        <v>109</v>
      </c>
      <c r="I61" s="155" t="s">
        <v>109</v>
      </c>
      <c r="J61" s="104"/>
      <c r="K61" s="163" t="s">
        <v>110</v>
      </c>
      <c r="L61" s="163" t="s">
        <v>110</v>
      </c>
      <c r="M61" s="163" t="s">
        <v>110</v>
      </c>
      <c r="N61" s="123"/>
    </row>
    <row r="62" spans="2:14" x14ac:dyDescent="0.2">
      <c r="B62" s="23" t="s">
        <v>27</v>
      </c>
      <c r="C62" s="10">
        <v>45051</v>
      </c>
      <c r="D62" s="115"/>
      <c r="E62" s="157" t="s">
        <v>111</v>
      </c>
      <c r="F62" s="157" t="s">
        <v>111</v>
      </c>
      <c r="G62" s="153" t="s">
        <v>112</v>
      </c>
      <c r="H62" s="153" t="s">
        <v>112</v>
      </c>
      <c r="I62" s="153" t="s">
        <v>112</v>
      </c>
      <c r="J62" s="104"/>
      <c r="K62" s="161" t="s">
        <v>113</v>
      </c>
      <c r="L62" s="161" t="s">
        <v>113</v>
      </c>
      <c r="M62" s="161" t="s">
        <v>113</v>
      </c>
      <c r="N62" s="123"/>
    </row>
    <row r="63" spans="2:14" x14ac:dyDescent="0.2">
      <c r="B63" s="67" t="s">
        <v>28</v>
      </c>
      <c r="C63" s="68">
        <v>45052</v>
      </c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6"/>
    </row>
    <row r="64" spans="2:14" x14ac:dyDescent="0.2">
      <c r="B64" s="67" t="s">
        <v>29</v>
      </c>
      <c r="C64" s="68">
        <v>45053</v>
      </c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6"/>
    </row>
    <row r="65" spans="2:14" x14ac:dyDescent="0.2">
      <c r="B65" s="23" t="s">
        <v>19</v>
      </c>
      <c r="C65" s="10">
        <v>45054</v>
      </c>
      <c r="D65" s="200" t="s">
        <v>43</v>
      </c>
      <c r="E65" s="200"/>
      <c r="F65" s="200"/>
      <c r="G65" s="200"/>
      <c r="H65" s="200"/>
      <c r="I65" s="200"/>
      <c r="J65" s="200"/>
      <c r="K65" s="200"/>
      <c r="L65" s="200"/>
      <c r="M65" s="200"/>
      <c r="N65" s="201"/>
    </row>
    <row r="66" spans="2:14" x14ac:dyDescent="0.2">
      <c r="B66" s="23" t="s">
        <v>23</v>
      </c>
      <c r="C66" s="10">
        <v>45055</v>
      </c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1"/>
    </row>
    <row r="67" spans="2:14" x14ac:dyDescent="0.2">
      <c r="B67" s="23" t="s">
        <v>24</v>
      </c>
      <c r="C67" s="10">
        <v>45056</v>
      </c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1"/>
    </row>
    <row r="68" spans="2:14" x14ac:dyDescent="0.2">
      <c r="B68" s="23" t="s">
        <v>26</v>
      </c>
      <c r="C68" s="10">
        <v>45057</v>
      </c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1"/>
    </row>
    <row r="69" spans="2:14" x14ac:dyDescent="0.2">
      <c r="B69" s="23" t="s">
        <v>27</v>
      </c>
      <c r="C69" s="10">
        <v>45058</v>
      </c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1"/>
    </row>
    <row r="70" spans="2:14" x14ac:dyDescent="0.2">
      <c r="B70" s="67" t="s">
        <v>28</v>
      </c>
      <c r="C70" s="68">
        <v>45059</v>
      </c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6"/>
    </row>
    <row r="71" spans="2:14" x14ac:dyDescent="0.2">
      <c r="B71" s="67" t="s">
        <v>29</v>
      </c>
      <c r="C71" s="68">
        <v>45060</v>
      </c>
      <c r="D71" s="295"/>
      <c r="E71" s="295"/>
      <c r="F71" s="295"/>
      <c r="G71" s="295"/>
      <c r="H71" s="295"/>
      <c r="I71" s="295"/>
      <c r="J71" s="295"/>
      <c r="K71" s="295"/>
      <c r="L71" s="295"/>
      <c r="M71" s="295"/>
      <c r="N71" s="296"/>
    </row>
    <row r="72" spans="2:14" ht="12.75" customHeight="1" x14ac:dyDescent="0.2">
      <c r="B72" s="23" t="s">
        <v>19</v>
      </c>
      <c r="C72" s="10">
        <v>45061</v>
      </c>
      <c r="D72" s="157" t="s">
        <v>111</v>
      </c>
      <c r="E72" s="157" t="s">
        <v>111</v>
      </c>
      <c r="F72" s="157" t="s">
        <v>111</v>
      </c>
      <c r="G72" s="155" t="s">
        <v>109</v>
      </c>
      <c r="H72" s="155" t="s">
        <v>109</v>
      </c>
      <c r="I72" s="155" t="s">
        <v>109</v>
      </c>
      <c r="J72" s="104"/>
      <c r="K72" s="156" t="s">
        <v>114</v>
      </c>
      <c r="L72" s="156" t="s">
        <v>114</v>
      </c>
      <c r="M72" s="156" t="s">
        <v>114</v>
      </c>
      <c r="N72" s="123"/>
    </row>
    <row r="73" spans="2:14" x14ac:dyDescent="0.2">
      <c r="B73" s="23" t="s">
        <v>23</v>
      </c>
      <c r="C73" s="10">
        <v>45062</v>
      </c>
      <c r="D73" s="156" t="s">
        <v>114</v>
      </c>
      <c r="E73" s="156" t="s">
        <v>114</v>
      </c>
      <c r="F73" s="156" t="s">
        <v>114</v>
      </c>
      <c r="G73" s="153" t="s">
        <v>112</v>
      </c>
      <c r="H73" s="153" t="s">
        <v>112</v>
      </c>
      <c r="I73" s="153" t="s">
        <v>112</v>
      </c>
      <c r="J73" s="104"/>
      <c r="K73" s="159" t="s">
        <v>117</v>
      </c>
      <c r="L73" s="159" t="s">
        <v>117</v>
      </c>
      <c r="M73" s="102"/>
      <c r="N73" s="123"/>
    </row>
    <row r="74" spans="2:14" x14ac:dyDescent="0.2">
      <c r="B74" s="23" t="s">
        <v>24</v>
      </c>
      <c r="C74" s="10">
        <v>45063</v>
      </c>
      <c r="D74" s="115"/>
      <c r="E74" s="153" t="s">
        <v>112</v>
      </c>
      <c r="F74" s="153" t="s">
        <v>112</v>
      </c>
      <c r="G74" s="155" t="s">
        <v>109</v>
      </c>
      <c r="H74" s="155" t="s">
        <v>109</v>
      </c>
      <c r="I74" s="155" t="s">
        <v>109</v>
      </c>
      <c r="J74" s="104"/>
      <c r="K74" s="161" t="s">
        <v>113</v>
      </c>
      <c r="L74" s="161" t="s">
        <v>113</v>
      </c>
      <c r="M74" s="102"/>
      <c r="N74" s="123"/>
    </row>
    <row r="75" spans="2:14" x14ac:dyDescent="0.2">
      <c r="B75" s="23" t="s">
        <v>26</v>
      </c>
      <c r="C75" s="10">
        <v>45064</v>
      </c>
      <c r="D75" s="108"/>
      <c r="E75" s="104"/>
      <c r="F75" s="104"/>
      <c r="G75" s="155" t="s">
        <v>109</v>
      </c>
      <c r="H75" s="155" t="s">
        <v>109</v>
      </c>
      <c r="I75" s="155" t="s">
        <v>109</v>
      </c>
      <c r="J75" s="104"/>
      <c r="K75" s="163" t="s">
        <v>110</v>
      </c>
      <c r="L75" s="163" t="s">
        <v>110</v>
      </c>
      <c r="M75" s="163" t="s">
        <v>110</v>
      </c>
      <c r="N75" s="123"/>
    </row>
    <row r="76" spans="2:14" x14ac:dyDescent="0.2">
      <c r="B76" s="23" t="s">
        <v>27</v>
      </c>
      <c r="C76" s="10">
        <v>45065</v>
      </c>
      <c r="D76" s="115"/>
      <c r="E76" s="163" t="s">
        <v>110</v>
      </c>
      <c r="F76" s="163" t="s">
        <v>110</v>
      </c>
      <c r="G76" s="156" t="s">
        <v>114</v>
      </c>
      <c r="H76" s="156" t="s">
        <v>114</v>
      </c>
      <c r="I76" s="156" t="s">
        <v>114</v>
      </c>
      <c r="J76" s="104"/>
      <c r="K76" s="161" t="s">
        <v>113</v>
      </c>
      <c r="L76" s="161" t="s">
        <v>113</v>
      </c>
      <c r="M76" s="102"/>
      <c r="N76" s="123"/>
    </row>
    <row r="77" spans="2:14" x14ac:dyDescent="0.2">
      <c r="B77" s="67" t="s">
        <v>28</v>
      </c>
      <c r="C77" s="68">
        <v>45066</v>
      </c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6"/>
    </row>
    <row r="78" spans="2:14" x14ac:dyDescent="0.2">
      <c r="B78" s="67" t="s">
        <v>29</v>
      </c>
      <c r="C78" s="68">
        <v>45067</v>
      </c>
      <c r="D78" s="295"/>
      <c r="E78" s="295"/>
      <c r="F78" s="295"/>
      <c r="G78" s="295"/>
      <c r="H78" s="295"/>
      <c r="I78" s="295"/>
      <c r="J78" s="295"/>
      <c r="K78" s="295"/>
      <c r="L78" s="295"/>
      <c r="M78" s="295"/>
      <c r="N78" s="296"/>
    </row>
    <row r="79" spans="2:14" ht="12.75" customHeight="1" x14ac:dyDescent="0.2">
      <c r="B79" s="23" t="s">
        <v>19</v>
      </c>
      <c r="C79" s="10">
        <v>45068</v>
      </c>
      <c r="D79" s="200" t="s">
        <v>43</v>
      </c>
      <c r="E79" s="200"/>
      <c r="F79" s="200"/>
      <c r="G79" s="200"/>
      <c r="H79" s="200"/>
      <c r="I79" s="200"/>
      <c r="J79" s="200"/>
      <c r="K79" s="200"/>
      <c r="L79" s="200"/>
      <c r="M79" s="200"/>
      <c r="N79" s="201"/>
    </row>
    <row r="80" spans="2:14" x14ac:dyDescent="0.2">
      <c r="B80" s="23" t="s">
        <v>23</v>
      </c>
      <c r="C80" s="10">
        <v>45069</v>
      </c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1"/>
    </row>
    <row r="81" spans="2:14" x14ac:dyDescent="0.2">
      <c r="B81" s="23" t="s">
        <v>24</v>
      </c>
      <c r="C81" s="10">
        <v>45070</v>
      </c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1"/>
    </row>
    <row r="82" spans="2:14" x14ac:dyDescent="0.2">
      <c r="B82" s="23" t="s">
        <v>26</v>
      </c>
      <c r="C82" s="10">
        <v>45071</v>
      </c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1"/>
    </row>
    <row r="83" spans="2:14" x14ac:dyDescent="0.2">
      <c r="B83" s="23" t="s">
        <v>27</v>
      </c>
      <c r="C83" s="10">
        <v>45072</v>
      </c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1"/>
    </row>
    <row r="84" spans="2:14" x14ac:dyDescent="0.2">
      <c r="B84" s="67" t="s">
        <v>28</v>
      </c>
      <c r="C84" s="68">
        <v>45073</v>
      </c>
      <c r="D84" s="295"/>
      <c r="E84" s="295"/>
      <c r="F84" s="295"/>
      <c r="G84" s="295"/>
      <c r="H84" s="295"/>
      <c r="I84" s="295"/>
      <c r="J84" s="295"/>
      <c r="K84" s="295"/>
      <c r="L84" s="295"/>
      <c r="M84" s="295"/>
      <c r="N84" s="296"/>
    </row>
    <row r="85" spans="2:14" x14ac:dyDescent="0.2">
      <c r="B85" s="67" t="s">
        <v>29</v>
      </c>
      <c r="C85" s="68">
        <v>45074</v>
      </c>
      <c r="D85" s="295"/>
      <c r="E85" s="295"/>
      <c r="F85" s="295"/>
      <c r="G85" s="295"/>
      <c r="H85" s="295"/>
      <c r="I85" s="295"/>
      <c r="J85" s="295"/>
      <c r="K85" s="295"/>
      <c r="L85" s="295"/>
      <c r="M85" s="295"/>
      <c r="N85" s="296"/>
    </row>
    <row r="86" spans="2:14" ht="12.75" customHeight="1" x14ac:dyDescent="0.2">
      <c r="B86" s="23" t="s">
        <v>19</v>
      </c>
      <c r="C86" s="10">
        <v>45075</v>
      </c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23"/>
    </row>
    <row r="87" spans="2:14" x14ac:dyDescent="0.2">
      <c r="B87" s="23" t="s">
        <v>23</v>
      </c>
      <c r="C87" s="10">
        <v>45076</v>
      </c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23"/>
    </row>
    <row r="88" spans="2:14" x14ac:dyDescent="0.2">
      <c r="B88" s="23" t="s">
        <v>24</v>
      </c>
      <c r="C88" s="10">
        <v>45077</v>
      </c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23"/>
    </row>
    <row r="89" spans="2:14" x14ac:dyDescent="0.2">
      <c r="B89" s="23" t="s">
        <v>26</v>
      </c>
      <c r="C89" s="10">
        <v>45078</v>
      </c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23"/>
    </row>
    <row r="90" spans="2:14" x14ac:dyDescent="0.2">
      <c r="B90" s="67" t="s">
        <v>27</v>
      </c>
      <c r="C90" s="68">
        <v>45079</v>
      </c>
      <c r="D90" s="295"/>
      <c r="E90" s="295"/>
      <c r="F90" s="295"/>
      <c r="G90" s="295"/>
      <c r="H90" s="295"/>
      <c r="I90" s="295"/>
      <c r="J90" s="295"/>
      <c r="K90" s="295"/>
      <c r="L90" s="295"/>
      <c r="M90" s="295"/>
      <c r="N90" s="296"/>
    </row>
    <row r="91" spans="2:14" x14ac:dyDescent="0.2">
      <c r="B91" s="67" t="s">
        <v>28</v>
      </c>
      <c r="C91" s="68">
        <v>45080</v>
      </c>
      <c r="D91" s="295"/>
      <c r="E91" s="295"/>
      <c r="F91" s="295"/>
      <c r="G91" s="295"/>
      <c r="H91" s="295"/>
      <c r="I91" s="295"/>
      <c r="J91" s="295"/>
      <c r="K91" s="295"/>
      <c r="L91" s="295"/>
      <c r="M91" s="295"/>
      <c r="N91" s="296"/>
    </row>
    <row r="92" spans="2:14" x14ac:dyDescent="0.2">
      <c r="B92" s="67" t="s">
        <v>29</v>
      </c>
      <c r="C92" s="68">
        <v>45081</v>
      </c>
      <c r="D92" s="295"/>
      <c r="E92" s="295"/>
      <c r="F92" s="295"/>
      <c r="G92" s="295"/>
      <c r="H92" s="295"/>
      <c r="I92" s="295"/>
      <c r="J92" s="295"/>
      <c r="K92" s="295"/>
      <c r="L92" s="295"/>
      <c r="M92" s="295"/>
      <c r="N92" s="296"/>
    </row>
    <row r="93" spans="2:14" x14ac:dyDescent="0.2">
      <c r="B93" s="23" t="s">
        <v>19</v>
      </c>
      <c r="C93" s="10">
        <v>45082</v>
      </c>
      <c r="D93" s="230" t="s">
        <v>43</v>
      </c>
      <c r="E93" s="230"/>
      <c r="F93" s="230"/>
      <c r="G93" s="230"/>
      <c r="H93" s="230"/>
      <c r="I93" s="230"/>
      <c r="J93" s="230"/>
      <c r="K93" s="230"/>
      <c r="L93" s="230"/>
      <c r="M93" s="230"/>
      <c r="N93" s="231"/>
    </row>
    <row r="94" spans="2:14" x14ac:dyDescent="0.2">
      <c r="B94" s="23" t="s">
        <v>23</v>
      </c>
      <c r="C94" s="10">
        <v>45083</v>
      </c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1"/>
    </row>
    <row r="95" spans="2:14" x14ac:dyDescent="0.2">
      <c r="B95" s="23" t="s">
        <v>24</v>
      </c>
      <c r="C95" s="10">
        <v>45084</v>
      </c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1"/>
    </row>
    <row r="96" spans="2:14" x14ac:dyDescent="0.2">
      <c r="B96" s="23" t="s">
        <v>26</v>
      </c>
      <c r="C96" s="10">
        <v>45085</v>
      </c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1"/>
    </row>
    <row r="97" spans="2:14" x14ac:dyDescent="0.2">
      <c r="B97" s="23" t="s">
        <v>27</v>
      </c>
      <c r="C97" s="10">
        <v>45086</v>
      </c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1"/>
    </row>
    <row r="98" spans="2:14" x14ac:dyDescent="0.2">
      <c r="B98" s="67" t="s">
        <v>28</v>
      </c>
      <c r="C98" s="68">
        <v>45087</v>
      </c>
      <c r="D98" s="295"/>
      <c r="E98" s="295"/>
      <c r="F98" s="295"/>
      <c r="G98" s="295"/>
      <c r="H98" s="295"/>
      <c r="I98" s="295"/>
      <c r="J98" s="295"/>
      <c r="K98" s="295"/>
      <c r="L98" s="295"/>
      <c r="M98" s="295"/>
      <c r="N98" s="296"/>
    </row>
    <row r="99" spans="2:14" x14ac:dyDescent="0.2">
      <c r="B99" s="67" t="s">
        <v>29</v>
      </c>
      <c r="C99" s="68">
        <v>45088</v>
      </c>
      <c r="D99" s="295"/>
      <c r="E99" s="295"/>
      <c r="F99" s="295"/>
      <c r="G99" s="295"/>
      <c r="H99" s="295"/>
      <c r="I99" s="295"/>
      <c r="J99" s="295"/>
      <c r="K99" s="295"/>
      <c r="L99" s="295"/>
      <c r="M99" s="295"/>
      <c r="N99" s="296"/>
    </row>
    <row r="100" spans="2:14" x14ac:dyDescent="0.2">
      <c r="B100" s="23" t="s">
        <v>19</v>
      </c>
      <c r="C100" s="10">
        <v>45089</v>
      </c>
      <c r="D100" s="104"/>
      <c r="E100" s="104"/>
      <c r="F100" s="104"/>
      <c r="G100" s="104"/>
      <c r="H100" s="104"/>
      <c r="I100" s="104"/>
      <c r="J100" s="104"/>
      <c r="K100" s="122"/>
      <c r="L100" s="122"/>
      <c r="M100" s="122"/>
      <c r="N100" s="123"/>
    </row>
    <row r="101" spans="2:14" x14ac:dyDescent="0.2">
      <c r="B101" s="23" t="s">
        <v>23</v>
      </c>
      <c r="C101" s="10">
        <v>45090</v>
      </c>
      <c r="D101" s="104"/>
      <c r="E101" s="104"/>
      <c r="F101" s="104"/>
      <c r="G101" s="104"/>
      <c r="H101" s="104"/>
      <c r="I101" s="104"/>
      <c r="J101" s="104"/>
      <c r="K101" s="122"/>
      <c r="L101" s="122"/>
      <c r="M101" s="122"/>
      <c r="N101" s="123"/>
    </row>
    <row r="102" spans="2:14" x14ac:dyDescent="0.2">
      <c r="B102" s="23" t="s">
        <v>24</v>
      </c>
      <c r="C102" s="10">
        <v>45091</v>
      </c>
      <c r="D102" s="104"/>
      <c r="E102" s="104"/>
      <c r="F102" s="104"/>
      <c r="G102" s="104"/>
      <c r="H102" s="104"/>
      <c r="I102" s="104"/>
      <c r="J102" s="104"/>
      <c r="K102" s="122"/>
      <c r="L102" s="122"/>
      <c r="M102" s="122"/>
      <c r="N102" s="123"/>
    </row>
    <row r="103" spans="2:14" x14ac:dyDescent="0.2">
      <c r="B103" s="23" t="s">
        <v>26</v>
      </c>
      <c r="C103" s="10">
        <v>45092</v>
      </c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23"/>
    </row>
    <row r="104" spans="2:14" ht="14.1" customHeight="1" x14ac:dyDescent="0.2">
      <c r="B104" s="23" t="s">
        <v>27</v>
      </c>
      <c r="C104" s="10">
        <v>45093</v>
      </c>
      <c r="D104" s="104"/>
      <c r="E104" s="104"/>
      <c r="F104" s="104"/>
      <c r="G104" s="104"/>
      <c r="H104" s="104"/>
      <c r="I104" s="104"/>
      <c r="J104" s="104"/>
      <c r="K104" s="122"/>
      <c r="L104" s="122"/>
      <c r="M104" s="122"/>
      <c r="N104" s="123"/>
    </row>
    <row r="105" spans="2:14" ht="15.95" customHeight="1" x14ac:dyDescent="0.2">
      <c r="B105" s="224" t="s">
        <v>39</v>
      </c>
      <c r="C105" s="225"/>
      <c r="D105" s="225"/>
      <c r="E105" s="225"/>
      <c r="F105" s="225"/>
      <c r="G105" s="225"/>
      <c r="H105" s="225"/>
      <c r="I105" s="225"/>
      <c r="J105" s="225"/>
      <c r="K105" s="225"/>
      <c r="L105" s="225"/>
      <c r="M105" s="225"/>
      <c r="N105" s="226"/>
    </row>
    <row r="106" spans="2:14" ht="15.95" customHeight="1" thickBot="1" x14ac:dyDescent="0.25">
      <c r="B106" s="227"/>
      <c r="C106" s="228"/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  <c r="N106" s="229"/>
    </row>
    <row r="107" spans="2:14" x14ac:dyDescent="0.2">
      <c r="I107" s="1"/>
      <c r="J107" s="34"/>
      <c r="K107" s="34"/>
      <c r="L107" s="34"/>
      <c r="M107"/>
    </row>
    <row r="108" spans="2:14" x14ac:dyDescent="0.2">
      <c r="I108" s="1"/>
      <c r="J108" s="1"/>
      <c r="K108" s="1"/>
      <c r="N108" s="1"/>
    </row>
    <row r="109" spans="2:14" x14ac:dyDescent="0.2">
      <c r="I109" s="1"/>
      <c r="J109" s="1"/>
      <c r="K109" s="1"/>
      <c r="N109" s="1"/>
    </row>
    <row r="110" spans="2:14" x14ac:dyDescent="0.2">
      <c r="I110" s="1"/>
      <c r="J110" s="1"/>
      <c r="K110" s="1"/>
      <c r="N110" s="1"/>
    </row>
    <row r="111" spans="2:14" x14ac:dyDescent="0.2">
      <c r="I111" s="1"/>
      <c r="J111" s="1"/>
      <c r="K111" s="1"/>
      <c r="N111" s="1"/>
    </row>
    <row r="112" spans="2:14" x14ac:dyDescent="0.2">
      <c r="I112" s="1"/>
      <c r="J112" s="1"/>
      <c r="K112" s="1"/>
      <c r="N112" s="1"/>
    </row>
    <row r="113" spans="9:14" x14ac:dyDescent="0.2">
      <c r="I113" s="1"/>
      <c r="J113" s="1"/>
      <c r="K113" s="1"/>
      <c r="N113" s="1"/>
    </row>
    <row r="114" spans="9:14" x14ac:dyDescent="0.2">
      <c r="I114" s="1"/>
      <c r="J114" s="1"/>
      <c r="K114" s="1"/>
      <c r="N114" s="1"/>
    </row>
    <row r="115" spans="9:14" x14ac:dyDescent="0.2">
      <c r="I115" s="1"/>
      <c r="J115" s="1"/>
      <c r="K115" s="1"/>
    </row>
    <row r="116" spans="9:14" x14ac:dyDescent="0.2">
      <c r="I116" s="1"/>
      <c r="J116" s="1"/>
      <c r="K116" s="1"/>
    </row>
    <row r="117" spans="9:14" x14ac:dyDescent="0.2">
      <c r="I117" s="1"/>
      <c r="J117" s="1"/>
      <c r="K117" s="1"/>
    </row>
    <row r="118" spans="9:14" x14ac:dyDescent="0.2">
      <c r="I118" s="1"/>
      <c r="J118" s="1"/>
      <c r="K118" s="1"/>
    </row>
    <row r="119" spans="9:14" x14ac:dyDescent="0.2">
      <c r="I119" s="1"/>
      <c r="J119" s="1"/>
      <c r="K119" s="1"/>
    </row>
    <row r="120" spans="9:14" x14ac:dyDescent="0.2">
      <c r="I120" s="1"/>
      <c r="J120" s="1"/>
      <c r="K120" s="1"/>
    </row>
    <row r="121" spans="9:14" x14ac:dyDescent="0.2">
      <c r="I121" s="1"/>
      <c r="J121" s="1"/>
      <c r="K121" s="1"/>
    </row>
    <row r="122" spans="9:14" x14ac:dyDescent="0.2">
      <c r="I122" s="1"/>
      <c r="J122" s="1"/>
      <c r="K122" s="1"/>
    </row>
    <row r="123" spans="9:14" x14ac:dyDescent="0.2">
      <c r="I123" s="1"/>
      <c r="J123" s="1"/>
      <c r="K123" s="1"/>
    </row>
    <row r="124" spans="9:14" x14ac:dyDescent="0.2">
      <c r="I124" s="1"/>
      <c r="J124" s="1"/>
      <c r="K124" s="1"/>
    </row>
    <row r="125" spans="9:14" x14ac:dyDescent="0.2">
      <c r="I125" s="1"/>
      <c r="J125" s="1"/>
      <c r="K125" s="1"/>
    </row>
    <row r="126" spans="9:14" x14ac:dyDescent="0.2">
      <c r="I126" s="1"/>
      <c r="J126" s="1"/>
      <c r="K126" s="1"/>
    </row>
    <row r="127" spans="9:14" x14ac:dyDescent="0.2">
      <c r="I127" s="1"/>
      <c r="J127" s="1"/>
      <c r="K127" s="1"/>
    </row>
    <row r="128" spans="9:14" x14ac:dyDescent="0.2">
      <c r="I128" s="1"/>
      <c r="J128" s="1"/>
      <c r="K128" s="1"/>
    </row>
    <row r="129" spans="9:11" x14ac:dyDescent="0.2">
      <c r="I129" s="1"/>
      <c r="J129" s="1"/>
      <c r="K129" s="1"/>
    </row>
    <row r="130" spans="9:11" x14ac:dyDescent="0.2">
      <c r="I130" s="1"/>
      <c r="J130" s="1"/>
      <c r="K130" s="1"/>
    </row>
    <row r="131" spans="9:11" x14ac:dyDescent="0.2">
      <c r="I131" s="1"/>
      <c r="J131" s="1"/>
      <c r="K131" s="1"/>
    </row>
    <row r="132" spans="9:11" x14ac:dyDescent="0.2">
      <c r="I132" s="1"/>
      <c r="J132" s="1"/>
      <c r="K132" s="1"/>
    </row>
    <row r="133" spans="9:11" x14ac:dyDescent="0.2">
      <c r="I133" s="1"/>
      <c r="J133" s="1"/>
      <c r="K133" s="1"/>
    </row>
    <row r="134" spans="9:11" x14ac:dyDescent="0.2">
      <c r="I134" s="1"/>
      <c r="J134" s="1"/>
      <c r="K134" s="1"/>
    </row>
    <row r="135" spans="9:11" x14ac:dyDescent="0.2">
      <c r="I135" s="1"/>
      <c r="J135" s="1"/>
      <c r="K135" s="1"/>
    </row>
    <row r="136" spans="9:11" x14ac:dyDescent="0.2">
      <c r="I136" s="1"/>
      <c r="J136" s="1"/>
      <c r="K136" s="1"/>
    </row>
    <row r="137" spans="9:11" x14ac:dyDescent="0.2">
      <c r="I137" s="1"/>
      <c r="J137" s="1"/>
      <c r="K137" s="1"/>
    </row>
    <row r="138" spans="9:11" x14ac:dyDescent="0.2">
      <c r="I138" s="1"/>
      <c r="J138" s="1"/>
      <c r="K138" s="1"/>
    </row>
    <row r="139" spans="9:11" x14ac:dyDescent="0.2">
      <c r="I139" s="1"/>
      <c r="J139" s="1"/>
      <c r="K139" s="1"/>
    </row>
    <row r="140" spans="9:11" x14ac:dyDescent="0.2">
      <c r="I140" s="1"/>
      <c r="J140" s="1"/>
      <c r="K140" s="1"/>
    </row>
    <row r="141" spans="9:11" x14ac:dyDescent="0.2">
      <c r="I141" s="1"/>
      <c r="J141" s="1"/>
      <c r="K141" s="1"/>
    </row>
    <row r="142" spans="9:11" x14ac:dyDescent="0.2">
      <c r="I142" s="1"/>
      <c r="J142" s="1"/>
      <c r="K142" s="1"/>
    </row>
    <row r="143" spans="9:11" x14ac:dyDescent="0.2">
      <c r="I143" s="1"/>
      <c r="J143" s="1"/>
      <c r="K143" s="1"/>
    </row>
    <row r="144" spans="9:11" x14ac:dyDescent="0.2">
      <c r="I144" s="1"/>
      <c r="J144" s="1"/>
      <c r="K144" s="1"/>
    </row>
    <row r="145" spans="9:11" x14ac:dyDescent="0.2">
      <c r="I145" s="1"/>
      <c r="J145" s="1"/>
      <c r="K145" s="1"/>
    </row>
    <row r="146" spans="9:11" x14ac:dyDescent="0.2">
      <c r="I146" s="1"/>
      <c r="J146" s="1"/>
      <c r="K146" s="1"/>
    </row>
    <row r="147" spans="9:11" x14ac:dyDescent="0.2">
      <c r="I147" s="1"/>
      <c r="J147" s="1"/>
      <c r="K147" s="1"/>
    </row>
    <row r="148" spans="9:11" x14ac:dyDescent="0.2">
      <c r="I148" s="1"/>
      <c r="J148" s="1"/>
      <c r="K148" s="1"/>
    </row>
    <row r="149" spans="9:11" x14ac:dyDescent="0.2">
      <c r="I149" s="1"/>
      <c r="J149" s="1"/>
      <c r="K149" s="1"/>
    </row>
    <row r="150" spans="9:11" x14ac:dyDescent="0.2">
      <c r="I150" s="1"/>
      <c r="J150" s="1"/>
      <c r="K150" s="1"/>
    </row>
    <row r="151" spans="9:11" x14ac:dyDescent="0.2">
      <c r="I151" s="1"/>
      <c r="J151" s="1"/>
      <c r="K151" s="1"/>
    </row>
    <row r="152" spans="9:11" x14ac:dyDescent="0.2">
      <c r="I152" s="1"/>
      <c r="J152" s="1"/>
      <c r="K152" s="1"/>
    </row>
    <row r="153" spans="9:11" x14ac:dyDescent="0.2">
      <c r="I153" s="1"/>
      <c r="J153" s="1"/>
      <c r="K153" s="1"/>
    </row>
    <row r="154" spans="9:11" x14ac:dyDescent="0.2">
      <c r="I154" s="1"/>
      <c r="J154" s="1"/>
      <c r="K154" s="1"/>
    </row>
    <row r="155" spans="9:11" x14ac:dyDescent="0.2">
      <c r="I155" s="1"/>
      <c r="J155" s="1"/>
      <c r="K155" s="1"/>
    </row>
    <row r="156" spans="9:11" x14ac:dyDescent="0.2">
      <c r="I156" s="1"/>
      <c r="J156" s="1"/>
      <c r="K156" s="1"/>
    </row>
    <row r="157" spans="9:11" x14ac:dyDescent="0.2">
      <c r="I157" s="1"/>
      <c r="J157" s="1"/>
      <c r="K157" s="1"/>
    </row>
    <row r="158" spans="9:11" x14ac:dyDescent="0.2">
      <c r="I158" s="1"/>
      <c r="J158" s="1"/>
      <c r="K158" s="1"/>
    </row>
    <row r="159" spans="9:11" x14ac:dyDescent="0.2">
      <c r="I159" s="1"/>
      <c r="J159" s="1"/>
      <c r="K159" s="1"/>
    </row>
    <row r="160" spans="9:11" x14ac:dyDescent="0.2">
      <c r="I160" s="1"/>
      <c r="J160" s="1"/>
      <c r="K160" s="1"/>
    </row>
    <row r="161" spans="9:11" x14ac:dyDescent="0.2">
      <c r="I161" s="1"/>
      <c r="J161" s="1"/>
      <c r="K161" s="1"/>
    </row>
    <row r="162" spans="9:11" x14ac:dyDescent="0.2">
      <c r="I162" s="1"/>
      <c r="J162" s="1"/>
      <c r="K162" s="1"/>
    </row>
    <row r="163" spans="9:11" x14ac:dyDescent="0.2">
      <c r="I163" s="1"/>
      <c r="J163" s="1"/>
      <c r="K163" s="1"/>
    </row>
    <row r="164" spans="9:11" x14ac:dyDescent="0.2">
      <c r="I164" s="1"/>
      <c r="J164" s="1"/>
      <c r="K164" s="1"/>
    </row>
    <row r="165" spans="9:11" x14ac:dyDescent="0.2">
      <c r="I165" s="1"/>
      <c r="J165" s="1"/>
      <c r="K165" s="1"/>
    </row>
    <row r="166" spans="9:11" x14ac:dyDescent="0.2">
      <c r="I166" s="1"/>
      <c r="J166" s="1"/>
      <c r="K166" s="1"/>
    </row>
    <row r="167" spans="9:11" x14ac:dyDescent="0.2">
      <c r="I167" s="1"/>
      <c r="J167" s="1"/>
      <c r="K167" s="1"/>
    </row>
    <row r="168" spans="9:11" x14ac:dyDescent="0.2">
      <c r="I168" s="1"/>
      <c r="J168" s="1"/>
      <c r="K168" s="1"/>
    </row>
    <row r="169" spans="9:11" x14ac:dyDescent="0.2">
      <c r="I169" s="1"/>
      <c r="J169" s="1"/>
      <c r="K169" s="1"/>
    </row>
    <row r="170" spans="9:11" x14ac:dyDescent="0.2">
      <c r="I170" s="1"/>
      <c r="J170" s="1"/>
      <c r="K170" s="1"/>
    </row>
    <row r="171" spans="9:11" x14ac:dyDescent="0.2">
      <c r="I171" s="1"/>
      <c r="J171" s="1"/>
      <c r="K171" s="1"/>
    </row>
    <row r="172" spans="9:11" x14ac:dyDescent="0.2">
      <c r="I172" s="1"/>
      <c r="J172" s="1"/>
      <c r="K172" s="1"/>
    </row>
    <row r="173" spans="9:11" x14ac:dyDescent="0.2">
      <c r="I173" s="1"/>
      <c r="J173" s="1"/>
      <c r="K173" s="1"/>
    </row>
    <row r="174" spans="9:11" x14ac:dyDescent="0.2">
      <c r="I174" s="1"/>
      <c r="J174" s="1"/>
      <c r="K174" s="1"/>
    </row>
    <row r="175" spans="9:11" x14ac:dyDescent="0.2">
      <c r="I175" s="1"/>
      <c r="J175" s="1"/>
      <c r="K175" s="1"/>
    </row>
    <row r="176" spans="9:11" x14ac:dyDescent="0.2">
      <c r="I176" s="1"/>
      <c r="J176" s="1"/>
      <c r="K176" s="1"/>
    </row>
    <row r="177" spans="9:11" x14ac:dyDescent="0.2">
      <c r="I177" s="1"/>
      <c r="J177" s="1"/>
      <c r="K177" s="1"/>
    </row>
    <row r="178" spans="9:11" x14ac:dyDescent="0.2">
      <c r="I178" s="1"/>
      <c r="J178" s="1"/>
      <c r="K178" s="1"/>
    </row>
    <row r="179" spans="9:11" x14ac:dyDescent="0.2">
      <c r="I179" s="1"/>
      <c r="J179" s="1"/>
      <c r="K179" s="1"/>
    </row>
    <row r="180" spans="9:11" x14ac:dyDescent="0.2">
      <c r="I180" s="1"/>
      <c r="J180" s="1"/>
      <c r="K180" s="1"/>
    </row>
    <row r="181" spans="9:11" x14ac:dyDescent="0.2">
      <c r="I181" s="1"/>
      <c r="J181" s="1"/>
      <c r="K181" s="1"/>
    </row>
    <row r="182" spans="9:11" x14ac:dyDescent="0.2">
      <c r="I182" s="1"/>
      <c r="J182" s="1"/>
      <c r="K182" s="1"/>
    </row>
    <row r="183" spans="9:11" x14ac:dyDescent="0.2">
      <c r="I183" s="1"/>
      <c r="J183" s="1"/>
      <c r="K183" s="1"/>
    </row>
    <row r="184" spans="9:11" x14ac:dyDescent="0.2">
      <c r="I184" s="1"/>
      <c r="J184" s="1"/>
      <c r="K184" s="1"/>
    </row>
    <row r="185" spans="9:11" x14ac:dyDescent="0.2">
      <c r="I185" s="1"/>
      <c r="J185" s="1"/>
      <c r="K185" s="1"/>
    </row>
    <row r="186" spans="9:11" x14ac:dyDescent="0.2">
      <c r="I186" s="1"/>
      <c r="J186" s="1"/>
      <c r="K186" s="1"/>
    </row>
    <row r="187" spans="9:11" x14ac:dyDescent="0.2">
      <c r="I187" s="1"/>
      <c r="J187" s="1"/>
      <c r="K187" s="1"/>
    </row>
    <row r="188" spans="9:11" x14ac:dyDescent="0.2">
      <c r="I188" s="1"/>
      <c r="J188" s="1"/>
      <c r="K188" s="1"/>
    </row>
    <row r="189" spans="9:11" x14ac:dyDescent="0.2">
      <c r="I189" s="1"/>
      <c r="J189" s="1"/>
      <c r="K189" s="1"/>
    </row>
    <row r="190" spans="9:11" x14ac:dyDescent="0.2">
      <c r="I190" s="1"/>
      <c r="J190" s="1"/>
      <c r="K190" s="1"/>
    </row>
    <row r="191" spans="9:11" x14ac:dyDescent="0.2">
      <c r="I191" s="1"/>
      <c r="J191" s="1"/>
      <c r="K191" s="1"/>
    </row>
    <row r="192" spans="9:11" x14ac:dyDescent="0.2">
      <c r="I192" s="1"/>
      <c r="J192" s="1"/>
      <c r="K192" s="1"/>
    </row>
    <row r="193" spans="9:11" x14ac:dyDescent="0.2">
      <c r="I193" s="1"/>
      <c r="J193" s="1"/>
      <c r="K193" s="1"/>
    </row>
    <row r="194" spans="9:11" x14ac:dyDescent="0.2">
      <c r="I194" s="1"/>
      <c r="J194" s="1"/>
      <c r="K194" s="1"/>
    </row>
    <row r="195" spans="9:11" x14ac:dyDescent="0.2">
      <c r="I195" s="1"/>
      <c r="J195" s="1"/>
      <c r="K195" s="1"/>
    </row>
    <row r="196" spans="9:11" x14ac:dyDescent="0.2">
      <c r="I196" s="1"/>
      <c r="J196" s="1"/>
      <c r="K196" s="1"/>
    </row>
    <row r="197" spans="9:11" x14ac:dyDescent="0.2">
      <c r="I197" s="1"/>
      <c r="J197" s="1"/>
      <c r="K197" s="1"/>
    </row>
    <row r="198" spans="9:11" x14ac:dyDescent="0.2">
      <c r="I198" s="1"/>
      <c r="J198" s="1"/>
      <c r="K198" s="1"/>
    </row>
    <row r="199" spans="9:11" x14ac:dyDescent="0.2">
      <c r="I199" s="1"/>
      <c r="J199" s="1"/>
      <c r="K199" s="1"/>
    </row>
    <row r="200" spans="9:11" x14ac:dyDescent="0.2">
      <c r="I200" s="1"/>
      <c r="J200" s="1"/>
      <c r="K200" s="1"/>
    </row>
    <row r="201" spans="9:11" x14ac:dyDescent="0.2">
      <c r="I201" s="1"/>
      <c r="J201" s="1"/>
      <c r="K201" s="1"/>
    </row>
    <row r="202" spans="9:11" x14ac:dyDescent="0.2">
      <c r="I202" s="1"/>
      <c r="J202" s="1"/>
      <c r="K202" s="1"/>
    </row>
    <row r="203" spans="9:11" x14ac:dyDescent="0.2">
      <c r="I203" s="1"/>
      <c r="J203" s="1"/>
      <c r="K203" s="1"/>
    </row>
    <row r="204" spans="9:11" x14ac:dyDescent="0.2">
      <c r="I204" s="1"/>
      <c r="J204" s="1"/>
      <c r="K204" s="1"/>
    </row>
    <row r="205" spans="9:11" x14ac:dyDescent="0.2">
      <c r="I205" s="1"/>
      <c r="J205" s="1"/>
      <c r="K205" s="1"/>
    </row>
    <row r="206" spans="9:11" x14ac:dyDescent="0.2">
      <c r="I206" s="1"/>
      <c r="J206" s="1"/>
      <c r="K206" s="1"/>
    </row>
    <row r="207" spans="9:11" x14ac:dyDescent="0.2">
      <c r="I207" s="1"/>
      <c r="J207" s="1"/>
      <c r="K207" s="1"/>
    </row>
    <row r="208" spans="9:11" x14ac:dyDescent="0.2">
      <c r="I208" s="1"/>
      <c r="J208" s="1"/>
      <c r="K208" s="1"/>
    </row>
    <row r="209" spans="9:11" x14ac:dyDescent="0.2">
      <c r="I209" s="1"/>
      <c r="J209" s="1"/>
      <c r="K209" s="1"/>
    </row>
    <row r="210" spans="9:11" x14ac:dyDescent="0.2">
      <c r="I210" s="1"/>
      <c r="J210" s="1"/>
      <c r="K210" s="1"/>
    </row>
    <row r="211" spans="9:11" x14ac:dyDescent="0.2">
      <c r="I211" s="1"/>
      <c r="J211" s="1"/>
      <c r="K211" s="1"/>
    </row>
    <row r="212" spans="9:11" x14ac:dyDescent="0.2">
      <c r="I212" s="1"/>
      <c r="J212" s="1"/>
      <c r="K212" s="1"/>
    </row>
    <row r="213" spans="9:11" x14ac:dyDescent="0.2">
      <c r="I213" s="1"/>
      <c r="J213" s="1"/>
      <c r="K213" s="1"/>
    </row>
    <row r="214" spans="9:11" x14ac:dyDescent="0.2">
      <c r="I214" s="1"/>
      <c r="J214" s="1"/>
      <c r="K214" s="1"/>
    </row>
    <row r="215" spans="9:11" x14ac:dyDescent="0.2">
      <c r="I215" s="1"/>
      <c r="J215" s="1"/>
      <c r="K215" s="1"/>
    </row>
    <row r="216" spans="9:11" x14ac:dyDescent="0.2">
      <c r="I216" s="1"/>
      <c r="J216" s="1"/>
      <c r="K216" s="1"/>
    </row>
    <row r="217" spans="9:11" x14ac:dyDescent="0.2">
      <c r="I217" s="1"/>
      <c r="J217" s="1"/>
      <c r="K217" s="1"/>
    </row>
    <row r="218" spans="9:11" x14ac:dyDescent="0.2">
      <c r="I218" s="1"/>
      <c r="J218" s="1"/>
      <c r="K218" s="1"/>
    </row>
    <row r="219" spans="9:11" x14ac:dyDescent="0.2">
      <c r="I219" s="1"/>
      <c r="J219" s="1"/>
      <c r="K219" s="1"/>
    </row>
    <row r="220" spans="9:11" x14ac:dyDescent="0.2">
      <c r="I220" s="1"/>
      <c r="J220" s="1"/>
      <c r="K220" s="1"/>
    </row>
    <row r="221" spans="9:11" x14ac:dyDescent="0.2">
      <c r="I221" s="1"/>
      <c r="J221" s="1"/>
      <c r="K221" s="1"/>
    </row>
    <row r="222" spans="9:11" x14ac:dyDescent="0.2">
      <c r="I222" s="1"/>
      <c r="J222" s="1"/>
      <c r="K222" s="1"/>
    </row>
    <row r="223" spans="9:11" x14ac:dyDescent="0.2">
      <c r="I223" s="1"/>
      <c r="J223" s="1"/>
      <c r="K223" s="1"/>
    </row>
    <row r="224" spans="9:11" x14ac:dyDescent="0.2">
      <c r="I224" s="1"/>
      <c r="J224" s="1"/>
      <c r="K224" s="1"/>
    </row>
    <row r="225" spans="9:11" x14ac:dyDescent="0.2">
      <c r="I225" s="1"/>
      <c r="J225" s="1"/>
      <c r="K225" s="1"/>
    </row>
    <row r="226" spans="9:11" x14ac:dyDescent="0.2">
      <c r="I226" s="1"/>
      <c r="J226" s="1"/>
      <c r="K226" s="1"/>
    </row>
    <row r="227" spans="9:11" x14ac:dyDescent="0.2">
      <c r="I227" s="1"/>
      <c r="J227" s="1"/>
      <c r="K227" s="1"/>
    </row>
    <row r="228" spans="9:11" x14ac:dyDescent="0.2">
      <c r="I228" s="1"/>
      <c r="J228" s="1"/>
      <c r="K228" s="1"/>
    </row>
    <row r="229" spans="9:11" x14ac:dyDescent="0.2">
      <c r="I229" s="1"/>
      <c r="J229" s="1"/>
      <c r="K229" s="1"/>
    </row>
    <row r="230" spans="9:11" x14ac:dyDescent="0.2">
      <c r="I230" s="1"/>
      <c r="J230" s="1"/>
      <c r="K230" s="1"/>
    </row>
    <row r="231" spans="9:11" x14ac:dyDescent="0.2">
      <c r="I231" s="1"/>
      <c r="J231" s="1"/>
      <c r="K231" s="1"/>
    </row>
    <row r="232" spans="9:11" x14ac:dyDescent="0.2">
      <c r="I232" s="1"/>
      <c r="J232" s="1"/>
      <c r="K232" s="1"/>
    </row>
    <row r="233" spans="9:11" x14ac:dyDescent="0.2">
      <c r="I233" s="1"/>
      <c r="J233" s="1"/>
      <c r="K233" s="1"/>
    </row>
    <row r="234" spans="9:11" x14ac:dyDescent="0.2">
      <c r="I234" s="1"/>
      <c r="J234" s="1"/>
      <c r="K234" s="1"/>
    </row>
    <row r="235" spans="9:11" x14ac:dyDescent="0.2">
      <c r="I235" s="1"/>
      <c r="J235" s="1"/>
      <c r="K235" s="1"/>
    </row>
    <row r="236" spans="9:11" x14ac:dyDescent="0.2">
      <c r="I236" s="1"/>
      <c r="J236" s="1"/>
      <c r="K236" s="1"/>
    </row>
    <row r="237" spans="9:11" x14ac:dyDescent="0.2">
      <c r="I237" s="1"/>
      <c r="J237" s="1"/>
      <c r="K237" s="1"/>
    </row>
    <row r="238" spans="9:11" x14ac:dyDescent="0.2">
      <c r="I238" s="1"/>
      <c r="J238" s="1"/>
      <c r="K238" s="1"/>
    </row>
    <row r="239" spans="9:11" x14ac:dyDescent="0.2">
      <c r="I239" s="1"/>
      <c r="J239" s="1"/>
      <c r="K239" s="1"/>
    </row>
    <row r="240" spans="9:11" x14ac:dyDescent="0.2">
      <c r="I240" s="1"/>
      <c r="J240" s="1"/>
      <c r="K240" s="1"/>
    </row>
    <row r="241" spans="9:11" x14ac:dyDescent="0.2">
      <c r="I241" s="1"/>
      <c r="J241" s="1"/>
      <c r="K241" s="1"/>
    </row>
    <row r="242" spans="9:11" x14ac:dyDescent="0.2">
      <c r="I242" s="1"/>
      <c r="J242" s="1"/>
      <c r="K242" s="1"/>
    </row>
    <row r="243" spans="9:11" x14ac:dyDescent="0.2">
      <c r="I243" s="1"/>
      <c r="J243" s="1"/>
      <c r="K243" s="1"/>
    </row>
    <row r="244" spans="9:11" x14ac:dyDescent="0.2">
      <c r="I244" s="1"/>
      <c r="J244" s="1"/>
      <c r="K244" s="1"/>
    </row>
    <row r="245" spans="9:11" x14ac:dyDescent="0.2">
      <c r="I245" s="1"/>
      <c r="J245" s="1"/>
      <c r="K245" s="1"/>
    </row>
    <row r="246" spans="9:11" x14ac:dyDescent="0.2">
      <c r="I246" s="1"/>
      <c r="J246" s="1"/>
      <c r="K246" s="1"/>
    </row>
    <row r="247" spans="9:11" x14ac:dyDescent="0.2">
      <c r="I247" s="1"/>
      <c r="J247" s="1"/>
      <c r="K247" s="1"/>
    </row>
    <row r="248" spans="9:11" x14ac:dyDescent="0.2">
      <c r="I248" s="1"/>
      <c r="J248" s="1"/>
      <c r="K248" s="1"/>
    </row>
    <row r="249" spans="9:11" x14ac:dyDescent="0.2">
      <c r="I249" s="1"/>
      <c r="J249" s="1"/>
      <c r="K249" s="1"/>
    </row>
    <row r="250" spans="9:11" x14ac:dyDescent="0.2">
      <c r="I250" s="1"/>
      <c r="J250" s="1"/>
      <c r="K250" s="1"/>
    </row>
    <row r="251" spans="9:11" x14ac:dyDescent="0.2">
      <c r="I251" s="1"/>
      <c r="J251" s="1"/>
      <c r="K251" s="1"/>
    </row>
    <row r="252" spans="9:11" x14ac:dyDescent="0.2">
      <c r="I252" s="1"/>
      <c r="J252" s="1"/>
      <c r="K252" s="1"/>
    </row>
    <row r="253" spans="9:11" x14ac:dyDescent="0.2">
      <c r="I253" s="1"/>
      <c r="J253" s="1"/>
      <c r="K253" s="1"/>
    </row>
    <row r="254" spans="9:11" x14ac:dyDescent="0.2">
      <c r="I254" s="1"/>
      <c r="J254" s="1"/>
      <c r="K254" s="1"/>
    </row>
    <row r="255" spans="9:11" x14ac:dyDescent="0.2">
      <c r="I255" s="1"/>
      <c r="J255" s="1"/>
      <c r="K255" s="1"/>
    </row>
    <row r="256" spans="9:11" x14ac:dyDescent="0.2">
      <c r="I256" s="1"/>
      <c r="J256" s="1"/>
      <c r="K256" s="1"/>
    </row>
    <row r="257" spans="9:11" x14ac:dyDescent="0.2">
      <c r="I257" s="1"/>
      <c r="J257" s="1"/>
      <c r="K257" s="1"/>
    </row>
    <row r="258" spans="9:11" x14ac:dyDescent="0.2">
      <c r="I258" s="1"/>
      <c r="J258" s="1"/>
      <c r="K258" s="1"/>
    </row>
    <row r="259" spans="9:11" x14ac:dyDescent="0.2">
      <c r="I259" s="1"/>
      <c r="J259" s="1"/>
      <c r="K259" s="1"/>
    </row>
    <row r="260" spans="9:11" x14ac:dyDescent="0.2">
      <c r="I260" s="1"/>
      <c r="J260" s="1"/>
      <c r="K260" s="1"/>
    </row>
    <row r="261" spans="9:11" x14ac:dyDescent="0.2">
      <c r="I261" s="1"/>
      <c r="J261" s="1"/>
      <c r="K261" s="1"/>
    </row>
    <row r="262" spans="9:11" x14ac:dyDescent="0.2">
      <c r="I262" s="1"/>
      <c r="J262" s="1"/>
      <c r="K262" s="1"/>
    </row>
    <row r="263" spans="9:11" x14ac:dyDescent="0.2">
      <c r="I263" s="1"/>
      <c r="J263" s="1"/>
      <c r="K263" s="1"/>
    </row>
    <row r="264" spans="9:11" x14ac:dyDescent="0.2">
      <c r="I264" s="1"/>
      <c r="J264" s="1"/>
      <c r="K264" s="1"/>
    </row>
    <row r="265" spans="9:11" x14ac:dyDescent="0.2">
      <c r="I265" s="1"/>
      <c r="J265" s="1"/>
      <c r="K265" s="1"/>
    </row>
    <row r="266" spans="9:11" x14ac:dyDescent="0.2">
      <c r="I266" s="1"/>
      <c r="J266" s="1"/>
      <c r="K266" s="1"/>
    </row>
    <row r="267" spans="9:11" x14ac:dyDescent="0.2">
      <c r="I267" s="1"/>
      <c r="J267" s="1"/>
      <c r="K267" s="1"/>
    </row>
    <row r="268" spans="9:11" x14ac:dyDescent="0.2">
      <c r="I268" s="1"/>
      <c r="J268" s="1"/>
      <c r="K268" s="1"/>
    </row>
    <row r="269" spans="9:11" x14ac:dyDescent="0.2">
      <c r="I269" s="1"/>
      <c r="J269" s="1"/>
      <c r="K269" s="1"/>
    </row>
    <row r="270" spans="9:11" x14ac:dyDescent="0.2">
      <c r="I270" s="1"/>
      <c r="J270" s="1"/>
      <c r="K270" s="1"/>
    </row>
    <row r="271" spans="9:11" x14ac:dyDescent="0.2">
      <c r="I271" s="1"/>
      <c r="J271" s="1"/>
      <c r="K271" s="1"/>
    </row>
    <row r="272" spans="9:11" x14ac:dyDescent="0.2">
      <c r="I272" s="1"/>
      <c r="J272" s="1"/>
      <c r="K272" s="1"/>
    </row>
    <row r="273" spans="9:11" x14ac:dyDescent="0.2">
      <c r="I273" s="1"/>
      <c r="J273" s="1"/>
      <c r="K273" s="1"/>
    </row>
    <row r="274" spans="9:11" x14ac:dyDescent="0.2">
      <c r="I274" s="1"/>
      <c r="J274" s="1"/>
      <c r="K274" s="1"/>
    </row>
    <row r="275" spans="9:11" x14ac:dyDescent="0.2">
      <c r="I275" s="1"/>
      <c r="J275" s="1"/>
      <c r="K275" s="1"/>
    </row>
    <row r="276" spans="9:11" x14ac:dyDescent="0.2">
      <c r="I276" s="1"/>
      <c r="J276" s="1"/>
      <c r="K276" s="1"/>
    </row>
    <row r="277" spans="9:11" x14ac:dyDescent="0.2">
      <c r="I277" s="1"/>
      <c r="J277" s="1"/>
      <c r="K277" s="1"/>
    </row>
    <row r="278" spans="9:11" x14ac:dyDescent="0.2">
      <c r="I278" s="1"/>
      <c r="J278" s="1"/>
      <c r="K278" s="1"/>
    </row>
    <row r="279" spans="9:11" x14ac:dyDescent="0.2">
      <c r="I279" s="1"/>
      <c r="J279" s="1"/>
      <c r="K279" s="1"/>
    </row>
    <row r="280" spans="9:11" x14ac:dyDescent="0.2">
      <c r="I280" s="1"/>
      <c r="J280" s="1"/>
      <c r="K280" s="1"/>
    </row>
    <row r="281" spans="9:11" x14ac:dyDescent="0.2">
      <c r="I281" s="1"/>
      <c r="J281" s="1"/>
      <c r="K281" s="1"/>
    </row>
    <row r="282" spans="9:11" x14ac:dyDescent="0.2">
      <c r="I282" s="1"/>
      <c r="J282" s="1"/>
      <c r="K282" s="1"/>
    </row>
    <row r="283" spans="9:11" x14ac:dyDescent="0.2">
      <c r="I283" s="1"/>
      <c r="J283" s="1"/>
      <c r="K283" s="1"/>
    </row>
    <row r="284" spans="9:11" x14ac:dyDescent="0.2">
      <c r="I284" s="1"/>
      <c r="J284" s="1"/>
      <c r="K284" s="1"/>
    </row>
    <row r="285" spans="9:11" x14ac:dyDescent="0.2">
      <c r="I285" s="1"/>
      <c r="J285" s="1"/>
      <c r="K285" s="1"/>
    </row>
    <row r="286" spans="9:11" x14ac:dyDescent="0.2">
      <c r="I286" s="1"/>
      <c r="J286" s="1"/>
      <c r="K286" s="1"/>
    </row>
    <row r="287" spans="9:11" x14ac:dyDescent="0.2">
      <c r="I287" s="1"/>
      <c r="J287" s="1"/>
      <c r="K287" s="1"/>
    </row>
    <row r="288" spans="9:11" x14ac:dyDescent="0.2">
      <c r="I288" s="1"/>
      <c r="J288" s="1"/>
      <c r="K288" s="1"/>
    </row>
    <row r="289" spans="9:11" x14ac:dyDescent="0.2">
      <c r="I289" s="1"/>
      <c r="J289" s="1"/>
      <c r="K289" s="1"/>
    </row>
    <row r="290" spans="9:11" x14ac:dyDescent="0.2">
      <c r="I290" s="1"/>
      <c r="J290" s="1"/>
      <c r="K290" s="1"/>
    </row>
    <row r="291" spans="9:11" x14ac:dyDescent="0.2">
      <c r="I291" s="1"/>
      <c r="J291" s="1"/>
      <c r="K291" s="1"/>
    </row>
    <row r="292" spans="9:11" x14ac:dyDescent="0.2">
      <c r="I292" s="1"/>
      <c r="J292" s="1"/>
      <c r="K292" s="1"/>
    </row>
    <row r="293" spans="9:11" x14ac:dyDescent="0.2">
      <c r="I293" s="1"/>
      <c r="J293" s="1"/>
      <c r="K293" s="1"/>
    </row>
    <row r="294" spans="9:11" x14ac:dyDescent="0.2">
      <c r="I294" s="1"/>
      <c r="J294" s="1"/>
      <c r="K294" s="1"/>
    </row>
    <row r="295" spans="9:11" x14ac:dyDescent="0.2">
      <c r="I295" s="1"/>
      <c r="J295" s="1"/>
      <c r="K295" s="1"/>
    </row>
    <row r="296" spans="9:11" x14ac:dyDescent="0.2">
      <c r="I296" s="1"/>
      <c r="J296" s="1"/>
      <c r="K296" s="1"/>
    </row>
    <row r="297" spans="9:11" x14ac:dyDescent="0.2">
      <c r="I297" s="1"/>
      <c r="J297" s="1"/>
      <c r="K297" s="1"/>
    </row>
    <row r="298" spans="9:11" x14ac:dyDescent="0.2">
      <c r="I298" s="1"/>
      <c r="J298" s="1"/>
      <c r="K298" s="1"/>
    </row>
    <row r="299" spans="9:11" x14ac:dyDescent="0.2">
      <c r="I299" s="1"/>
      <c r="J299" s="1"/>
      <c r="K299" s="1"/>
    </row>
    <row r="300" spans="9:11" x14ac:dyDescent="0.2">
      <c r="I300" s="1"/>
      <c r="J300" s="1"/>
      <c r="K300" s="1"/>
    </row>
    <row r="301" spans="9:11" x14ac:dyDescent="0.2">
      <c r="I301" s="1"/>
      <c r="J301" s="1"/>
      <c r="K301" s="1"/>
    </row>
    <row r="302" spans="9:11" x14ac:dyDescent="0.2">
      <c r="I302" s="1"/>
      <c r="J302" s="1"/>
      <c r="K302" s="1"/>
    </row>
    <row r="303" spans="9:11" x14ac:dyDescent="0.2">
      <c r="I303" s="1"/>
      <c r="J303" s="1"/>
      <c r="K303" s="1"/>
    </row>
    <row r="304" spans="9:11" x14ac:dyDescent="0.2">
      <c r="I304" s="1"/>
      <c r="J304" s="1"/>
      <c r="K304" s="1"/>
    </row>
    <row r="305" spans="9:11" x14ac:dyDescent="0.2">
      <c r="I305" s="1"/>
      <c r="J305" s="1"/>
      <c r="K305" s="1"/>
    </row>
    <row r="306" spans="9:11" x14ac:dyDescent="0.2">
      <c r="I306" s="1"/>
      <c r="J306" s="1"/>
      <c r="K306" s="1"/>
    </row>
    <row r="307" spans="9:11" x14ac:dyDescent="0.2">
      <c r="I307" s="1"/>
      <c r="J307" s="1"/>
      <c r="K307" s="1"/>
    </row>
    <row r="308" spans="9:11" x14ac:dyDescent="0.2">
      <c r="I308" s="1"/>
      <c r="J308" s="1"/>
      <c r="K308" s="1"/>
    </row>
    <row r="309" spans="9:11" x14ac:dyDescent="0.2">
      <c r="I309" s="1"/>
      <c r="J309" s="1"/>
      <c r="K309" s="1"/>
    </row>
    <row r="310" spans="9:11" x14ac:dyDescent="0.2">
      <c r="I310" s="1"/>
      <c r="J310" s="1"/>
      <c r="K310" s="1"/>
    </row>
    <row r="311" spans="9:11" x14ac:dyDescent="0.2">
      <c r="I311" s="1"/>
      <c r="J311" s="1"/>
      <c r="K311" s="1"/>
    </row>
    <row r="312" spans="9:11" x14ac:dyDescent="0.2">
      <c r="I312" s="1"/>
      <c r="J312" s="1"/>
      <c r="K312" s="1"/>
    </row>
    <row r="313" spans="9:11" x14ac:dyDescent="0.2">
      <c r="I313" s="1"/>
      <c r="J313" s="1"/>
      <c r="K313" s="1"/>
    </row>
    <row r="314" spans="9:11" x14ac:dyDescent="0.2">
      <c r="I314" s="1"/>
      <c r="J314" s="1"/>
      <c r="K314" s="1"/>
    </row>
    <row r="315" spans="9:11" x14ac:dyDescent="0.2">
      <c r="I315" s="1"/>
      <c r="J315" s="1"/>
      <c r="K315" s="1"/>
    </row>
    <row r="316" spans="9:11" x14ac:dyDescent="0.2">
      <c r="I316" s="1"/>
      <c r="J316" s="1"/>
      <c r="K316" s="1"/>
    </row>
    <row r="317" spans="9:11" x14ac:dyDescent="0.2">
      <c r="I317" s="1"/>
      <c r="J317" s="1"/>
      <c r="K317" s="1"/>
    </row>
    <row r="318" spans="9:11" x14ac:dyDescent="0.2">
      <c r="I318" s="1"/>
      <c r="J318" s="1"/>
      <c r="K318" s="1"/>
    </row>
    <row r="319" spans="9:11" x14ac:dyDescent="0.2">
      <c r="I319" s="1"/>
      <c r="J319" s="1"/>
      <c r="K319" s="1"/>
    </row>
    <row r="320" spans="9:11" x14ac:dyDescent="0.2">
      <c r="I320" s="1"/>
      <c r="J320" s="1"/>
      <c r="K320" s="1"/>
    </row>
    <row r="321" spans="9:11" x14ac:dyDescent="0.2">
      <c r="I321" s="1"/>
      <c r="J321" s="1"/>
      <c r="K321" s="1"/>
    </row>
    <row r="322" spans="9:11" x14ac:dyDescent="0.2">
      <c r="I322" s="1"/>
      <c r="J322" s="1"/>
      <c r="K322" s="1"/>
    </row>
    <row r="323" spans="9:11" x14ac:dyDescent="0.2">
      <c r="I323" s="1"/>
      <c r="J323" s="1"/>
      <c r="K323" s="1"/>
    </row>
    <row r="324" spans="9:11" x14ac:dyDescent="0.2">
      <c r="I324" s="1"/>
      <c r="J324" s="1"/>
      <c r="K324" s="1"/>
    </row>
    <row r="325" spans="9:11" x14ac:dyDescent="0.2">
      <c r="I325" s="1"/>
      <c r="J325" s="1"/>
      <c r="K325" s="1"/>
    </row>
    <row r="326" spans="9:11" x14ac:dyDescent="0.2">
      <c r="I326" s="1"/>
      <c r="J326" s="1"/>
      <c r="K326" s="1"/>
    </row>
    <row r="327" spans="9:11" x14ac:dyDescent="0.2">
      <c r="I327" s="1"/>
      <c r="J327" s="1"/>
      <c r="K327" s="1"/>
    </row>
    <row r="328" spans="9:11" x14ac:dyDescent="0.2">
      <c r="I328" s="1"/>
      <c r="J328" s="1"/>
      <c r="K328" s="1"/>
    </row>
    <row r="329" spans="9:11" x14ac:dyDescent="0.2">
      <c r="I329" s="1"/>
      <c r="J329" s="1"/>
      <c r="K329" s="1"/>
    </row>
    <row r="330" spans="9:11" x14ac:dyDescent="0.2">
      <c r="I330" s="1"/>
      <c r="J330" s="1"/>
      <c r="K330" s="1"/>
    </row>
    <row r="331" spans="9:11" x14ac:dyDescent="0.2">
      <c r="I331" s="1"/>
      <c r="J331" s="1"/>
      <c r="K331" s="1"/>
    </row>
    <row r="332" spans="9:11" x14ac:dyDescent="0.2">
      <c r="I332" s="1"/>
      <c r="J332" s="1"/>
      <c r="K332" s="1"/>
    </row>
    <row r="333" spans="9:11" x14ac:dyDescent="0.2">
      <c r="I333" s="1"/>
      <c r="J333" s="1"/>
      <c r="K333" s="1"/>
    </row>
    <row r="334" spans="9:11" x14ac:dyDescent="0.2">
      <c r="I334" s="1"/>
      <c r="J334" s="1"/>
      <c r="K334" s="1"/>
    </row>
    <row r="335" spans="9:11" x14ac:dyDescent="0.2">
      <c r="I335" s="1"/>
      <c r="J335" s="1"/>
      <c r="K335" s="1"/>
    </row>
    <row r="336" spans="9:11" x14ac:dyDescent="0.2">
      <c r="I336" s="1"/>
      <c r="J336" s="1"/>
      <c r="K336" s="1"/>
    </row>
    <row r="337" spans="9:11" x14ac:dyDescent="0.2">
      <c r="I337" s="1"/>
      <c r="J337" s="1"/>
      <c r="K337" s="1"/>
    </row>
    <row r="338" spans="9:11" x14ac:dyDescent="0.2">
      <c r="I338" s="1"/>
      <c r="J338" s="1"/>
      <c r="K338" s="1"/>
    </row>
    <row r="339" spans="9:11" x14ac:dyDescent="0.2">
      <c r="I339" s="1"/>
      <c r="J339" s="1"/>
      <c r="K339" s="1"/>
    </row>
    <row r="340" spans="9:11" x14ac:dyDescent="0.2">
      <c r="I340" s="1"/>
      <c r="J340" s="1"/>
      <c r="K340" s="1"/>
    </row>
    <row r="341" spans="9:11" x14ac:dyDescent="0.2">
      <c r="I341" s="1"/>
      <c r="J341" s="1"/>
      <c r="K341" s="1"/>
    </row>
    <row r="342" spans="9:11" x14ac:dyDescent="0.2">
      <c r="I342" s="1"/>
      <c r="J342" s="1"/>
      <c r="K342" s="1"/>
    </row>
    <row r="343" spans="9:11" x14ac:dyDescent="0.2">
      <c r="I343" s="1"/>
      <c r="J343" s="1"/>
      <c r="K343" s="1"/>
    </row>
    <row r="344" spans="9:11" x14ac:dyDescent="0.2">
      <c r="I344" s="1"/>
      <c r="J344" s="1"/>
      <c r="K344" s="1"/>
    </row>
    <row r="345" spans="9:11" x14ac:dyDescent="0.2">
      <c r="I345" s="1"/>
      <c r="J345" s="1"/>
      <c r="K345" s="1"/>
    </row>
    <row r="346" spans="9:11" x14ac:dyDescent="0.2">
      <c r="I346" s="1"/>
      <c r="J346" s="1"/>
      <c r="K346" s="1"/>
    </row>
    <row r="347" spans="9:11" x14ac:dyDescent="0.2">
      <c r="I347" s="1"/>
      <c r="J347" s="1"/>
      <c r="K347" s="1"/>
    </row>
    <row r="348" spans="9:11" x14ac:dyDescent="0.2">
      <c r="I348" s="1"/>
      <c r="J348" s="1"/>
      <c r="K348" s="1"/>
    </row>
    <row r="349" spans="9:11" x14ac:dyDescent="0.2">
      <c r="I349" s="1"/>
      <c r="J349" s="1"/>
      <c r="K349" s="1"/>
    </row>
    <row r="350" spans="9:11" x14ac:dyDescent="0.2">
      <c r="I350" s="1"/>
      <c r="J350" s="1"/>
      <c r="K350" s="1"/>
    </row>
    <row r="351" spans="9:11" x14ac:dyDescent="0.2">
      <c r="I351" s="1"/>
      <c r="J351" s="1"/>
      <c r="K351" s="1"/>
    </row>
    <row r="352" spans="9:11" x14ac:dyDescent="0.2">
      <c r="I352" s="1"/>
      <c r="J352" s="1"/>
      <c r="K352" s="1"/>
    </row>
    <row r="353" spans="9:11" x14ac:dyDescent="0.2">
      <c r="I353" s="1"/>
      <c r="J353" s="1"/>
      <c r="K353" s="1"/>
    </row>
    <row r="354" spans="9:11" x14ac:dyDescent="0.2">
      <c r="I354" s="1"/>
      <c r="J354" s="1"/>
      <c r="K354" s="1"/>
    </row>
    <row r="355" spans="9:11" x14ac:dyDescent="0.2">
      <c r="I355" s="1"/>
      <c r="J355" s="1"/>
      <c r="K355" s="1"/>
    </row>
    <row r="356" spans="9:11" x14ac:dyDescent="0.2">
      <c r="I356" s="1"/>
      <c r="J356" s="1"/>
      <c r="K356" s="1"/>
    </row>
    <row r="357" spans="9:11" x14ac:dyDescent="0.2">
      <c r="I357" s="1"/>
      <c r="J357" s="1"/>
      <c r="K357" s="1"/>
    </row>
    <row r="358" spans="9:11" x14ac:dyDescent="0.2">
      <c r="I358" s="1"/>
      <c r="J358" s="1"/>
      <c r="K358" s="1"/>
    </row>
    <row r="359" spans="9:11" x14ac:dyDescent="0.2">
      <c r="I359" s="1"/>
      <c r="J359" s="1"/>
      <c r="K359" s="1"/>
    </row>
    <row r="360" spans="9:11" x14ac:dyDescent="0.2">
      <c r="I360" s="1"/>
      <c r="J360" s="1"/>
      <c r="K360" s="1"/>
    </row>
    <row r="361" spans="9:11" x14ac:dyDescent="0.2">
      <c r="I361" s="1"/>
      <c r="J361" s="1"/>
      <c r="K361" s="1"/>
    </row>
    <row r="362" spans="9:11" x14ac:dyDescent="0.2">
      <c r="I362" s="1"/>
      <c r="J362" s="1"/>
      <c r="K362" s="1"/>
    </row>
    <row r="363" spans="9:11" x14ac:dyDescent="0.2">
      <c r="I363" s="1"/>
      <c r="J363" s="1"/>
      <c r="K363" s="1"/>
    </row>
    <row r="364" spans="9:11" x14ac:dyDescent="0.2">
      <c r="I364" s="1"/>
      <c r="J364" s="1"/>
      <c r="K364" s="1"/>
    </row>
    <row r="365" spans="9:11" x14ac:dyDescent="0.2">
      <c r="I365" s="1"/>
      <c r="J365" s="1"/>
      <c r="K365" s="1"/>
    </row>
    <row r="366" spans="9:11" x14ac:dyDescent="0.2">
      <c r="I366" s="1"/>
      <c r="J366" s="1"/>
      <c r="K366" s="1"/>
    </row>
    <row r="367" spans="9:11" x14ac:dyDescent="0.2">
      <c r="I367" s="1"/>
      <c r="J367" s="1"/>
      <c r="K367" s="1"/>
    </row>
    <row r="368" spans="9:11" x14ac:dyDescent="0.2">
      <c r="I368" s="1"/>
      <c r="J368" s="1"/>
      <c r="K368" s="1"/>
    </row>
    <row r="369" spans="9:11" x14ac:dyDescent="0.2">
      <c r="I369" s="1"/>
      <c r="J369" s="1"/>
      <c r="K369" s="1"/>
    </row>
    <row r="370" spans="9:11" x14ac:dyDescent="0.2">
      <c r="I370" s="1"/>
      <c r="J370" s="1"/>
      <c r="K370" s="1"/>
    </row>
    <row r="371" spans="9:11" x14ac:dyDescent="0.2">
      <c r="I371" s="1"/>
      <c r="J371" s="1"/>
      <c r="K371" s="1"/>
    </row>
    <row r="372" spans="9:11" x14ac:dyDescent="0.2">
      <c r="I372" s="1"/>
      <c r="J372" s="1"/>
      <c r="K372" s="1"/>
    </row>
    <row r="373" spans="9:11" x14ac:dyDescent="0.2">
      <c r="I373" s="1"/>
      <c r="J373" s="1"/>
      <c r="K373" s="1"/>
    </row>
    <row r="374" spans="9:11" x14ac:dyDescent="0.2">
      <c r="I374" s="1"/>
      <c r="J374" s="1"/>
      <c r="K374" s="1"/>
    </row>
    <row r="375" spans="9:11" x14ac:dyDescent="0.2">
      <c r="I375" s="1"/>
      <c r="J375" s="1"/>
      <c r="K375" s="1"/>
    </row>
    <row r="376" spans="9:11" x14ac:dyDescent="0.2">
      <c r="I376" s="1"/>
      <c r="J376" s="1"/>
      <c r="K376" s="1"/>
    </row>
    <row r="377" spans="9:11" x14ac:dyDescent="0.2">
      <c r="I377" s="1"/>
      <c r="J377" s="1"/>
      <c r="K377" s="1"/>
    </row>
    <row r="378" spans="9:11" x14ac:dyDescent="0.2">
      <c r="I378" s="1"/>
      <c r="J378" s="1"/>
      <c r="K378" s="1"/>
    </row>
    <row r="379" spans="9:11" x14ac:dyDescent="0.2">
      <c r="I379" s="1"/>
      <c r="J379" s="1"/>
      <c r="K379" s="1"/>
    </row>
    <row r="380" spans="9:11" x14ac:dyDescent="0.2">
      <c r="I380" s="1"/>
      <c r="J380" s="1"/>
      <c r="K380" s="1"/>
    </row>
    <row r="381" spans="9:11" x14ac:dyDescent="0.2">
      <c r="I381" s="1"/>
      <c r="J381" s="1"/>
      <c r="K381" s="1"/>
    </row>
    <row r="382" spans="9:11" x14ac:dyDescent="0.2">
      <c r="I382" s="1"/>
      <c r="J382" s="1"/>
      <c r="K382" s="1"/>
    </row>
    <row r="383" spans="9:11" x14ac:dyDescent="0.2">
      <c r="I383" s="1"/>
      <c r="J383" s="1"/>
      <c r="K383" s="1"/>
    </row>
    <row r="384" spans="9:11" x14ac:dyDescent="0.2">
      <c r="I384" s="1"/>
      <c r="J384" s="1"/>
      <c r="K384" s="1"/>
    </row>
    <row r="385" spans="9:11" x14ac:dyDescent="0.2">
      <c r="I385" s="1"/>
      <c r="J385" s="1"/>
      <c r="K385" s="1"/>
    </row>
    <row r="386" spans="9:11" x14ac:dyDescent="0.2">
      <c r="I386" s="1"/>
      <c r="J386" s="1"/>
      <c r="K386" s="1"/>
    </row>
    <row r="387" spans="9:11" x14ac:dyDescent="0.2">
      <c r="I387" s="1"/>
      <c r="J387" s="1"/>
      <c r="K387" s="1"/>
    </row>
    <row r="388" spans="9:11" x14ac:dyDescent="0.2">
      <c r="I388" s="1"/>
      <c r="J388" s="1"/>
      <c r="K388" s="1"/>
    </row>
    <row r="389" spans="9:11" x14ac:dyDescent="0.2">
      <c r="I389" s="1"/>
      <c r="J389" s="1"/>
      <c r="K389" s="1"/>
    </row>
    <row r="390" spans="9:11" x14ac:dyDescent="0.2">
      <c r="I390" s="1"/>
      <c r="J390" s="1"/>
      <c r="K390" s="1"/>
    </row>
    <row r="391" spans="9:11" x14ac:dyDescent="0.2">
      <c r="I391" s="1"/>
      <c r="J391" s="1"/>
      <c r="K391" s="1"/>
    </row>
    <row r="392" spans="9:11" x14ac:dyDescent="0.2">
      <c r="I392" s="1"/>
      <c r="J392" s="1"/>
      <c r="K392" s="1"/>
    </row>
    <row r="393" spans="9:11" x14ac:dyDescent="0.2">
      <c r="I393" s="1"/>
      <c r="J393" s="1"/>
      <c r="K393" s="1"/>
    </row>
    <row r="394" spans="9:11" x14ac:dyDescent="0.2">
      <c r="I394" s="1"/>
      <c r="J394" s="1"/>
      <c r="K394" s="1"/>
    </row>
    <row r="395" spans="9:11" x14ac:dyDescent="0.2">
      <c r="I395" s="1"/>
      <c r="J395" s="1"/>
      <c r="K395" s="1"/>
    </row>
    <row r="396" spans="9:11" x14ac:dyDescent="0.2">
      <c r="I396" s="1"/>
      <c r="J396" s="1"/>
      <c r="K396" s="1"/>
    </row>
    <row r="397" spans="9:11" x14ac:dyDescent="0.2">
      <c r="I397" s="1"/>
      <c r="J397" s="1"/>
      <c r="K397" s="1"/>
    </row>
    <row r="398" spans="9:11" x14ac:dyDescent="0.2">
      <c r="I398" s="1"/>
      <c r="J398" s="1"/>
      <c r="K398" s="1"/>
    </row>
    <row r="399" spans="9:11" x14ac:dyDescent="0.2">
      <c r="I399" s="1"/>
      <c r="J399" s="1"/>
      <c r="K399" s="1"/>
    </row>
    <row r="400" spans="9:11" x14ac:dyDescent="0.2">
      <c r="I400" s="1"/>
      <c r="J400" s="1"/>
      <c r="K400" s="1"/>
    </row>
    <row r="401" spans="9:11" x14ac:dyDescent="0.2">
      <c r="I401" s="1"/>
      <c r="J401" s="1"/>
      <c r="K401" s="1"/>
    </row>
    <row r="402" spans="9:11" x14ac:dyDescent="0.2">
      <c r="I402" s="1"/>
      <c r="J402" s="1"/>
      <c r="K402" s="1"/>
    </row>
    <row r="403" spans="9:11" x14ac:dyDescent="0.2">
      <c r="I403" s="1"/>
      <c r="J403" s="1"/>
      <c r="K403" s="1"/>
    </row>
    <row r="404" spans="9:11" x14ac:dyDescent="0.2">
      <c r="I404" s="1"/>
      <c r="J404" s="1"/>
      <c r="K404" s="1"/>
    </row>
    <row r="405" spans="9:11" x14ac:dyDescent="0.2">
      <c r="I405" s="1"/>
      <c r="J405" s="1"/>
      <c r="K405" s="1"/>
    </row>
    <row r="406" spans="9:11" x14ac:dyDescent="0.2">
      <c r="I406" s="1"/>
      <c r="J406" s="1"/>
      <c r="K406" s="1"/>
    </row>
    <row r="407" spans="9:11" x14ac:dyDescent="0.2">
      <c r="I407" s="1"/>
      <c r="J407" s="1"/>
      <c r="K407" s="1"/>
    </row>
    <row r="408" spans="9:11" x14ac:dyDescent="0.2">
      <c r="I408" s="1"/>
      <c r="J408" s="1"/>
      <c r="K408" s="1"/>
    </row>
    <row r="409" spans="9:11" x14ac:dyDescent="0.2">
      <c r="I409" s="1"/>
      <c r="J409" s="1"/>
      <c r="K409" s="1"/>
    </row>
    <row r="410" spans="9:11" x14ac:dyDescent="0.2">
      <c r="I410" s="1"/>
      <c r="J410" s="1"/>
      <c r="K410" s="1"/>
    </row>
    <row r="411" spans="9:11" x14ac:dyDescent="0.2">
      <c r="I411" s="1"/>
      <c r="J411" s="1"/>
      <c r="K411" s="1"/>
    </row>
    <row r="412" spans="9:11" x14ac:dyDescent="0.2">
      <c r="I412" s="1"/>
      <c r="J412" s="1"/>
      <c r="K412" s="1"/>
    </row>
    <row r="413" spans="9:11" x14ac:dyDescent="0.2">
      <c r="I413" s="1"/>
      <c r="J413" s="1"/>
      <c r="K413" s="1"/>
    </row>
    <row r="414" spans="9:11" x14ac:dyDescent="0.2">
      <c r="I414" s="1"/>
      <c r="J414" s="1"/>
      <c r="K414" s="1"/>
    </row>
    <row r="415" spans="9:11" x14ac:dyDescent="0.2">
      <c r="I415" s="1"/>
      <c r="J415" s="1"/>
      <c r="K415" s="1"/>
    </row>
    <row r="416" spans="9:11" x14ac:dyDescent="0.2">
      <c r="I416" s="1"/>
      <c r="J416" s="1"/>
      <c r="K416" s="1"/>
    </row>
    <row r="417" spans="9:11" x14ac:dyDescent="0.2">
      <c r="I417" s="1"/>
      <c r="J417" s="1"/>
      <c r="K417" s="1"/>
    </row>
    <row r="418" spans="9:11" x14ac:dyDescent="0.2">
      <c r="I418" s="1"/>
      <c r="J418" s="1"/>
      <c r="K418" s="1"/>
    </row>
    <row r="419" spans="9:11" x14ac:dyDescent="0.2">
      <c r="I419" s="1"/>
      <c r="J419" s="1"/>
      <c r="K419" s="1"/>
    </row>
    <row r="420" spans="9:11" x14ac:dyDescent="0.2">
      <c r="I420" s="1"/>
      <c r="J420" s="1"/>
      <c r="K420" s="1"/>
    </row>
    <row r="421" spans="9:11" x14ac:dyDescent="0.2">
      <c r="I421" s="1"/>
      <c r="J421" s="1"/>
      <c r="K421" s="1"/>
    </row>
    <row r="422" spans="9:11" x14ac:dyDescent="0.2">
      <c r="I422" s="1"/>
      <c r="J422" s="1"/>
      <c r="K422" s="1"/>
    </row>
    <row r="423" spans="9:11" x14ac:dyDescent="0.2">
      <c r="I423" s="1"/>
      <c r="J423" s="1"/>
      <c r="K423" s="1"/>
    </row>
    <row r="424" spans="9:11" x14ac:dyDescent="0.2">
      <c r="I424" s="1"/>
      <c r="J424" s="1"/>
      <c r="K424" s="1"/>
    </row>
    <row r="425" spans="9:11" x14ac:dyDescent="0.2">
      <c r="I425" s="1"/>
      <c r="J425" s="1"/>
      <c r="K425" s="1"/>
    </row>
    <row r="426" spans="9:11" x14ac:dyDescent="0.2">
      <c r="I426" s="1"/>
      <c r="J426" s="1"/>
      <c r="K426" s="1"/>
    </row>
    <row r="427" spans="9:11" x14ac:dyDescent="0.2">
      <c r="I427" s="1"/>
      <c r="J427" s="1"/>
      <c r="K427" s="1"/>
    </row>
    <row r="428" spans="9:11" x14ac:dyDescent="0.2">
      <c r="I428" s="1"/>
      <c r="J428" s="1"/>
      <c r="K428" s="1"/>
    </row>
    <row r="429" spans="9:11" x14ac:dyDescent="0.2">
      <c r="I429" s="1"/>
      <c r="J429" s="1"/>
      <c r="K429" s="1"/>
    </row>
    <row r="430" spans="9:11" x14ac:dyDescent="0.2">
      <c r="I430" s="1"/>
      <c r="J430" s="1"/>
      <c r="K430" s="1"/>
    </row>
    <row r="431" spans="9:11" x14ac:dyDescent="0.2">
      <c r="I431" s="1"/>
      <c r="J431" s="1"/>
      <c r="K431" s="1"/>
    </row>
    <row r="432" spans="9:11" x14ac:dyDescent="0.2">
      <c r="I432" s="1"/>
      <c r="J432" s="1"/>
      <c r="K432" s="1"/>
    </row>
    <row r="433" spans="9:11" x14ac:dyDescent="0.2">
      <c r="I433" s="1"/>
      <c r="J433" s="1"/>
      <c r="K433" s="1"/>
    </row>
    <row r="434" spans="9:11" x14ac:dyDescent="0.2">
      <c r="I434" s="1"/>
      <c r="J434" s="1"/>
      <c r="K434" s="1"/>
    </row>
    <row r="435" spans="9:11" x14ac:dyDescent="0.2">
      <c r="I435" s="1"/>
      <c r="J435" s="1"/>
      <c r="K435" s="1"/>
    </row>
    <row r="436" spans="9:11" x14ac:dyDescent="0.2">
      <c r="I436" s="1"/>
      <c r="J436" s="1"/>
      <c r="K436" s="1"/>
    </row>
    <row r="437" spans="9:11" x14ac:dyDescent="0.2">
      <c r="I437" s="1"/>
      <c r="J437" s="1"/>
      <c r="K437" s="1"/>
    </row>
    <row r="438" spans="9:11" x14ac:dyDescent="0.2">
      <c r="I438" s="1"/>
      <c r="J438" s="1"/>
      <c r="K438" s="1"/>
    </row>
    <row r="439" spans="9:11" x14ac:dyDescent="0.2">
      <c r="I439" s="1"/>
      <c r="J439" s="1"/>
      <c r="K439" s="1"/>
    </row>
    <row r="440" spans="9:11" x14ac:dyDescent="0.2">
      <c r="I440" s="1"/>
      <c r="J440" s="1"/>
      <c r="K440" s="1"/>
    </row>
    <row r="441" spans="9:11" x14ac:dyDescent="0.2">
      <c r="I441" s="1"/>
      <c r="J441" s="1"/>
      <c r="K441" s="1"/>
    </row>
    <row r="442" spans="9:11" x14ac:dyDescent="0.2">
      <c r="I442" s="1"/>
      <c r="J442" s="1"/>
      <c r="K442" s="1"/>
    </row>
    <row r="443" spans="9:11" x14ac:dyDescent="0.2">
      <c r="I443" s="1"/>
      <c r="J443" s="1"/>
      <c r="K443" s="1"/>
    </row>
    <row r="444" spans="9:11" x14ac:dyDescent="0.2">
      <c r="I444" s="1"/>
      <c r="J444" s="1"/>
      <c r="K444" s="1"/>
    </row>
    <row r="445" spans="9:11" x14ac:dyDescent="0.2">
      <c r="I445" s="1"/>
      <c r="J445" s="1"/>
      <c r="K445" s="1"/>
    </row>
    <row r="446" spans="9:11" x14ac:dyDescent="0.2">
      <c r="I446" s="1"/>
      <c r="J446" s="1"/>
      <c r="K446" s="1"/>
    </row>
    <row r="447" spans="9:11" x14ac:dyDescent="0.2">
      <c r="I447" s="1"/>
      <c r="J447" s="1"/>
      <c r="K447" s="1"/>
    </row>
    <row r="448" spans="9:11" x14ac:dyDescent="0.2">
      <c r="I448" s="1"/>
      <c r="J448" s="1"/>
      <c r="K448" s="1"/>
    </row>
    <row r="449" spans="9:11" x14ac:dyDescent="0.2">
      <c r="I449" s="1"/>
      <c r="J449" s="1"/>
      <c r="K449" s="1"/>
    </row>
    <row r="450" spans="9:11" x14ac:dyDescent="0.2">
      <c r="I450" s="1"/>
      <c r="J450" s="1"/>
      <c r="K450" s="1"/>
    </row>
    <row r="451" spans="9:11" x14ac:dyDescent="0.2">
      <c r="I451" s="1"/>
      <c r="J451" s="1"/>
      <c r="K451" s="1"/>
    </row>
    <row r="452" spans="9:11" x14ac:dyDescent="0.2">
      <c r="I452" s="1"/>
      <c r="J452" s="1"/>
      <c r="K452" s="1"/>
    </row>
    <row r="453" spans="9:11" x14ac:dyDescent="0.2">
      <c r="I453" s="1"/>
      <c r="J453" s="1"/>
      <c r="K453" s="1"/>
    </row>
    <row r="454" spans="9:11" x14ac:dyDescent="0.2">
      <c r="I454" s="1"/>
      <c r="J454" s="1"/>
      <c r="K454" s="1"/>
    </row>
    <row r="455" spans="9:11" x14ac:dyDescent="0.2">
      <c r="I455" s="1"/>
      <c r="J455" s="1"/>
      <c r="K455" s="1"/>
    </row>
    <row r="456" spans="9:11" x14ac:dyDescent="0.2">
      <c r="I456" s="1"/>
      <c r="J456" s="1"/>
      <c r="K456" s="1"/>
    </row>
    <row r="457" spans="9:11" x14ac:dyDescent="0.2">
      <c r="I457" s="1"/>
      <c r="J457" s="1"/>
      <c r="K457" s="1"/>
    </row>
    <row r="458" spans="9:11" x14ac:dyDescent="0.2">
      <c r="I458" s="1"/>
      <c r="J458" s="1"/>
      <c r="K458" s="1"/>
    </row>
    <row r="459" spans="9:11" x14ac:dyDescent="0.2">
      <c r="I459" s="1"/>
      <c r="J459" s="1"/>
      <c r="K459" s="1"/>
    </row>
    <row r="460" spans="9:11" x14ac:dyDescent="0.2">
      <c r="I460" s="1"/>
      <c r="J460" s="1"/>
      <c r="K460" s="1"/>
    </row>
    <row r="461" spans="9:11" x14ac:dyDescent="0.2">
      <c r="I461" s="1"/>
      <c r="J461" s="1"/>
      <c r="K461" s="1"/>
    </row>
    <row r="462" spans="9:11" x14ac:dyDescent="0.2">
      <c r="I462" s="1"/>
      <c r="J462" s="1"/>
      <c r="K462" s="1"/>
    </row>
    <row r="463" spans="9:11" x14ac:dyDescent="0.2">
      <c r="I463" s="1"/>
      <c r="J463" s="1"/>
      <c r="K463" s="1"/>
    </row>
    <row r="464" spans="9:11" x14ac:dyDescent="0.2">
      <c r="I464" s="1"/>
      <c r="J464" s="1"/>
      <c r="K464" s="1"/>
    </row>
    <row r="465" spans="9:11" x14ac:dyDescent="0.2">
      <c r="I465" s="1"/>
      <c r="J465" s="1"/>
      <c r="K465" s="1"/>
    </row>
    <row r="466" spans="9:11" x14ac:dyDescent="0.2">
      <c r="I466" s="1"/>
      <c r="J466" s="1"/>
      <c r="K466" s="1"/>
    </row>
    <row r="467" spans="9:11" x14ac:dyDescent="0.2">
      <c r="I467" s="1"/>
      <c r="J467" s="1"/>
      <c r="K467" s="1"/>
    </row>
    <row r="468" spans="9:11" x14ac:dyDescent="0.2">
      <c r="I468" s="1"/>
      <c r="J468" s="1"/>
      <c r="K468" s="1"/>
    </row>
    <row r="469" spans="9:11" x14ac:dyDescent="0.2">
      <c r="I469" s="1"/>
      <c r="J469" s="1"/>
      <c r="K469" s="1"/>
    </row>
    <row r="470" spans="9:11" x14ac:dyDescent="0.2">
      <c r="I470" s="1"/>
      <c r="J470" s="1"/>
      <c r="K470" s="1"/>
    </row>
    <row r="471" spans="9:11" x14ac:dyDescent="0.2">
      <c r="I471" s="1"/>
      <c r="J471" s="1"/>
      <c r="K471" s="1"/>
    </row>
    <row r="472" spans="9:11" x14ac:dyDescent="0.2">
      <c r="I472" s="1"/>
      <c r="J472" s="1"/>
      <c r="K472" s="1"/>
    </row>
    <row r="473" spans="9:11" x14ac:dyDescent="0.2">
      <c r="I473" s="1"/>
      <c r="J473" s="1"/>
      <c r="K473" s="1"/>
    </row>
    <row r="474" spans="9:11" x14ac:dyDescent="0.2">
      <c r="I474" s="1"/>
      <c r="J474" s="1"/>
      <c r="K474" s="1"/>
    </row>
    <row r="475" spans="9:11" x14ac:dyDescent="0.2">
      <c r="I475" s="1"/>
      <c r="J475" s="1"/>
      <c r="K475" s="1"/>
    </row>
    <row r="476" spans="9:11" x14ac:dyDescent="0.2">
      <c r="I476" s="1"/>
      <c r="J476" s="1"/>
      <c r="K476" s="1"/>
    </row>
    <row r="477" spans="9:11" x14ac:dyDescent="0.2">
      <c r="I477" s="1"/>
      <c r="J477" s="1"/>
      <c r="K477" s="1"/>
    </row>
    <row r="478" spans="9:11" x14ac:dyDescent="0.2">
      <c r="I478" s="1"/>
      <c r="J478" s="1"/>
      <c r="K478" s="1"/>
    </row>
    <row r="479" spans="9:11" x14ac:dyDescent="0.2">
      <c r="I479" s="1"/>
      <c r="J479" s="1"/>
      <c r="K479" s="1"/>
    </row>
    <row r="480" spans="9:11" x14ac:dyDescent="0.2">
      <c r="I480" s="1"/>
      <c r="J480" s="1"/>
      <c r="K480" s="1"/>
    </row>
    <row r="481" spans="9:11" x14ac:dyDescent="0.2">
      <c r="I481" s="1"/>
      <c r="J481" s="1"/>
      <c r="K481" s="1"/>
    </row>
    <row r="482" spans="9:11" x14ac:dyDescent="0.2">
      <c r="I482" s="1"/>
      <c r="J482" s="1"/>
      <c r="K482" s="1"/>
    </row>
    <row r="483" spans="9:11" x14ac:dyDescent="0.2">
      <c r="I483" s="1"/>
      <c r="J483" s="1"/>
      <c r="K483" s="1"/>
    </row>
    <row r="484" spans="9:11" x14ac:dyDescent="0.2">
      <c r="I484" s="1"/>
      <c r="J484" s="1"/>
      <c r="K484" s="1"/>
    </row>
    <row r="485" spans="9:11" x14ac:dyDescent="0.2">
      <c r="I485" s="1"/>
      <c r="J485" s="1"/>
      <c r="K485" s="1"/>
    </row>
    <row r="486" spans="9:11" x14ac:dyDescent="0.2">
      <c r="I486" s="1"/>
      <c r="J486" s="1"/>
      <c r="K486" s="1"/>
    </row>
    <row r="487" spans="9:11" x14ac:dyDescent="0.2">
      <c r="I487" s="1"/>
      <c r="J487" s="1"/>
      <c r="K487" s="1"/>
    </row>
    <row r="488" spans="9:11" x14ac:dyDescent="0.2">
      <c r="I488" s="1"/>
      <c r="J488" s="1"/>
      <c r="K488" s="1"/>
    </row>
    <row r="489" spans="9:11" x14ac:dyDescent="0.2">
      <c r="I489" s="1"/>
      <c r="J489" s="1"/>
      <c r="K489" s="1"/>
    </row>
    <row r="490" spans="9:11" x14ac:dyDescent="0.2">
      <c r="I490" s="1"/>
      <c r="J490" s="1"/>
      <c r="K490" s="1"/>
    </row>
    <row r="491" spans="9:11" x14ac:dyDescent="0.2">
      <c r="I491" s="1"/>
      <c r="J491" s="1"/>
      <c r="K491" s="1"/>
    </row>
    <row r="492" spans="9:11" x14ac:dyDescent="0.2">
      <c r="I492" s="1"/>
      <c r="J492" s="1"/>
      <c r="K492" s="1"/>
    </row>
    <row r="493" spans="9:11" x14ac:dyDescent="0.2">
      <c r="I493" s="1"/>
      <c r="J493" s="1"/>
      <c r="K493" s="1"/>
    </row>
    <row r="494" spans="9:11" x14ac:dyDescent="0.2">
      <c r="I494" s="1"/>
      <c r="J494" s="1"/>
      <c r="K494" s="1"/>
    </row>
    <row r="495" spans="9:11" x14ac:dyDescent="0.2">
      <c r="I495" s="1"/>
      <c r="J495" s="1"/>
      <c r="K495" s="1"/>
    </row>
    <row r="496" spans="9:11" x14ac:dyDescent="0.2">
      <c r="I496" s="1"/>
      <c r="J496" s="1"/>
      <c r="K496" s="1"/>
    </row>
    <row r="497" spans="9:11" x14ac:dyDescent="0.2">
      <c r="I497" s="1"/>
      <c r="J497" s="1"/>
      <c r="K497" s="1"/>
    </row>
    <row r="498" spans="9:11" x14ac:dyDescent="0.2">
      <c r="I498" s="1"/>
      <c r="J498" s="1"/>
      <c r="K498" s="1"/>
    </row>
    <row r="499" spans="9:11" x14ac:dyDescent="0.2">
      <c r="I499" s="1"/>
      <c r="J499" s="1"/>
      <c r="K499" s="1"/>
    </row>
    <row r="500" spans="9:11" x14ac:dyDescent="0.2">
      <c r="I500" s="1"/>
      <c r="J500" s="1"/>
      <c r="K500" s="1"/>
    </row>
    <row r="501" spans="9:11" x14ac:dyDescent="0.2">
      <c r="I501" s="1"/>
      <c r="J501" s="1"/>
      <c r="K501" s="1"/>
    </row>
    <row r="502" spans="9:11" x14ac:dyDescent="0.2">
      <c r="I502" s="1"/>
      <c r="J502" s="1"/>
      <c r="K502" s="1"/>
    </row>
    <row r="503" spans="9:11" x14ac:dyDescent="0.2">
      <c r="I503" s="1"/>
      <c r="J503" s="1"/>
      <c r="K503" s="1"/>
    </row>
    <row r="504" spans="9:11" x14ac:dyDescent="0.2">
      <c r="I504" s="1"/>
      <c r="J504" s="1"/>
      <c r="K504" s="1"/>
    </row>
    <row r="505" spans="9:11" x14ac:dyDescent="0.2">
      <c r="I505" s="1"/>
      <c r="J505" s="1"/>
      <c r="K505" s="1"/>
    </row>
    <row r="506" spans="9:11" x14ac:dyDescent="0.2">
      <c r="I506" s="1"/>
      <c r="J506" s="1"/>
      <c r="K506" s="1"/>
    </row>
    <row r="507" spans="9:11" x14ac:dyDescent="0.2">
      <c r="I507" s="1"/>
      <c r="J507" s="1"/>
      <c r="K507" s="1"/>
    </row>
    <row r="508" spans="9:11" x14ac:dyDescent="0.2">
      <c r="I508" s="1"/>
      <c r="J508" s="1"/>
      <c r="K508" s="1"/>
    </row>
    <row r="509" spans="9:11" x14ac:dyDescent="0.2">
      <c r="I509" s="1"/>
      <c r="J509" s="1"/>
      <c r="K509" s="1"/>
    </row>
    <row r="510" spans="9:11" x14ac:dyDescent="0.2">
      <c r="I510" s="1"/>
      <c r="J510" s="1"/>
      <c r="K510" s="1"/>
    </row>
    <row r="511" spans="9:11" x14ac:dyDescent="0.2">
      <c r="I511" s="1"/>
      <c r="J511" s="1"/>
      <c r="K511" s="1"/>
    </row>
    <row r="512" spans="9:11" x14ac:dyDescent="0.2">
      <c r="I512" s="1"/>
      <c r="J512" s="1"/>
      <c r="K512" s="1"/>
    </row>
    <row r="513" spans="9:11" x14ac:dyDescent="0.2">
      <c r="I513" s="1"/>
      <c r="J513" s="1"/>
      <c r="K513" s="1"/>
    </row>
    <row r="514" spans="9:11" x14ac:dyDescent="0.2">
      <c r="I514" s="1"/>
      <c r="J514" s="1"/>
      <c r="K514" s="1"/>
    </row>
    <row r="515" spans="9:11" x14ac:dyDescent="0.2">
      <c r="I515" s="1"/>
      <c r="J515" s="1"/>
      <c r="K515" s="1"/>
    </row>
    <row r="516" spans="9:11" x14ac:dyDescent="0.2">
      <c r="I516" s="1"/>
      <c r="J516" s="1"/>
      <c r="K516" s="1"/>
    </row>
    <row r="517" spans="9:11" x14ac:dyDescent="0.2">
      <c r="I517" s="1"/>
      <c r="J517" s="1"/>
      <c r="K517" s="1"/>
    </row>
    <row r="518" spans="9:11" x14ac:dyDescent="0.2">
      <c r="I518" s="1"/>
      <c r="J518" s="1"/>
      <c r="K518" s="1"/>
    </row>
    <row r="519" spans="9:11" x14ac:dyDescent="0.2">
      <c r="I519" s="1"/>
      <c r="J519" s="1"/>
      <c r="K519" s="1"/>
    </row>
    <row r="520" spans="9:11" x14ac:dyDescent="0.2">
      <c r="I520" s="1"/>
      <c r="J520" s="1"/>
      <c r="K520" s="1"/>
    </row>
    <row r="521" spans="9:11" x14ac:dyDescent="0.2">
      <c r="I521" s="1"/>
      <c r="J521" s="1"/>
      <c r="K521" s="1"/>
    </row>
    <row r="522" spans="9:11" x14ac:dyDescent="0.2">
      <c r="I522" s="1"/>
      <c r="J522" s="1"/>
      <c r="K522" s="1"/>
    </row>
    <row r="523" spans="9:11" x14ac:dyDescent="0.2">
      <c r="I523" s="1"/>
      <c r="J523" s="1"/>
      <c r="K523" s="1"/>
    </row>
    <row r="524" spans="9:11" x14ac:dyDescent="0.2">
      <c r="I524" s="1"/>
      <c r="J524" s="1"/>
      <c r="K524" s="1"/>
    </row>
    <row r="525" spans="9:11" x14ac:dyDescent="0.2">
      <c r="I525" s="1"/>
      <c r="J525" s="1"/>
      <c r="K525" s="1"/>
    </row>
    <row r="526" spans="9:11" x14ac:dyDescent="0.2">
      <c r="I526" s="1"/>
      <c r="J526" s="1"/>
      <c r="K526" s="1"/>
    </row>
    <row r="527" spans="9:11" x14ac:dyDescent="0.2">
      <c r="I527" s="1"/>
      <c r="J527" s="1"/>
      <c r="K527" s="1"/>
    </row>
    <row r="528" spans="9:11" x14ac:dyDescent="0.2">
      <c r="I528" s="1"/>
      <c r="J528" s="1"/>
      <c r="K528" s="1"/>
    </row>
    <row r="529" spans="9:11" x14ac:dyDescent="0.2">
      <c r="I529" s="1"/>
      <c r="J529" s="1"/>
      <c r="K529" s="1"/>
    </row>
    <row r="530" spans="9:11" x14ac:dyDescent="0.2">
      <c r="I530" s="1"/>
      <c r="J530" s="1"/>
      <c r="K530" s="1"/>
    </row>
    <row r="531" spans="9:11" x14ac:dyDescent="0.2">
      <c r="I531" s="1"/>
      <c r="J531" s="1"/>
      <c r="K531" s="1"/>
    </row>
    <row r="532" spans="9:11" x14ac:dyDescent="0.2">
      <c r="I532" s="1"/>
      <c r="J532" s="1"/>
      <c r="K532" s="1"/>
    </row>
    <row r="533" spans="9:11" x14ac:dyDescent="0.2">
      <c r="I533" s="1"/>
      <c r="J533" s="1"/>
      <c r="K533" s="1"/>
    </row>
    <row r="534" spans="9:11" x14ac:dyDescent="0.2">
      <c r="I534" s="1"/>
      <c r="J534" s="1"/>
      <c r="K534" s="1"/>
    </row>
    <row r="535" spans="9:11" x14ac:dyDescent="0.2">
      <c r="I535" s="1"/>
      <c r="J535" s="1"/>
      <c r="K535" s="1"/>
    </row>
    <row r="536" spans="9:11" x14ac:dyDescent="0.2">
      <c r="I536" s="1"/>
      <c r="J536" s="1"/>
      <c r="K536" s="1"/>
    </row>
    <row r="537" spans="9:11" x14ac:dyDescent="0.2">
      <c r="I537" s="1"/>
      <c r="J537" s="1"/>
      <c r="K537" s="1"/>
    </row>
    <row r="538" spans="9:11" x14ac:dyDescent="0.2">
      <c r="I538" s="1"/>
      <c r="J538" s="1"/>
      <c r="K538" s="1"/>
    </row>
    <row r="539" spans="9:11" x14ac:dyDescent="0.2">
      <c r="I539" s="1"/>
      <c r="J539" s="1"/>
      <c r="K539" s="1"/>
    </row>
    <row r="540" spans="9:11" x14ac:dyDescent="0.2">
      <c r="I540" s="1"/>
      <c r="J540" s="1"/>
      <c r="K540" s="1"/>
    </row>
    <row r="541" spans="9:11" x14ac:dyDescent="0.2">
      <c r="I541" s="1"/>
      <c r="J541" s="1"/>
      <c r="K541" s="1"/>
    </row>
    <row r="542" spans="9:11" x14ac:dyDescent="0.2">
      <c r="I542" s="1"/>
      <c r="J542" s="1"/>
      <c r="K542" s="1"/>
    </row>
    <row r="543" spans="9:11" x14ac:dyDescent="0.2">
      <c r="I543" s="1"/>
      <c r="J543" s="1"/>
      <c r="K543" s="1"/>
    </row>
    <row r="544" spans="9:11" x14ac:dyDescent="0.2">
      <c r="I544" s="1"/>
      <c r="J544" s="1"/>
      <c r="K544" s="1"/>
    </row>
    <row r="545" spans="9:11" x14ac:dyDescent="0.2">
      <c r="I545" s="1"/>
      <c r="J545" s="1"/>
      <c r="K545" s="1"/>
    </row>
    <row r="546" spans="9:11" x14ac:dyDescent="0.2">
      <c r="I546" s="1"/>
      <c r="J546" s="1"/>
      <c r="K546" s="1"/>
    </row>
    <row r="547" spans="9:11" x14ac:dyDescent="0.2">
      <c r="I547" s="1"/>
      <c r="J547" s="1"/>
      <c r="K547" s="1"/>
    </row>
    <row r="548" spans="9:11" x14ac:dyDescent="0.2">
      <c r="I548" s="1"/>
      <c r="J548" s="1"/>
      <c r="K548" s="1"/>
    </row>
    <row r="549" spans="9:11" x14ac:dyDescent="0.2">
      <c r="I549" s="1"/>
      <c r="J549" s="1"/>
      <c r="K549" s="1"/>
    </row>
    <row r="550" spans="9:11" x14ac:dyDescent="0.2">
      <c r="I550" s="1"/>
      <c r="J550" s="1"/>
      <c r="K550" s="1"/>
    </row>
    <row r="551" spans="9:11" x14ac:dyDescent="0.2">
      <c r="I551" s="1"/>
      <c r="J551" s="1"/>
      <c r="K551" s="1"/>
    </row>
    <row r="552" spans="9:11" x14ac:dyDescent="0.2">
      <c r="I552" s="1"/>
      <c r="J552" s="1"/>
      <c r="K552" s="1"/>
    </row>
    <row r="553" spans="9:11" x14ac:dyDescent="0.2">
      <c r="I553" s="1"/>
      <c r="J553" s="1"/>
      <c r="K553" s="1"/>
    </row>
    <row r="554" spans="9:11" x14ac:dyDescent="0.2">
      <c r="I554" s="1"/>
      <c r="J554" s="1"/>
      <c r="K554" s="1"/>
    </row>
    <row r="555" spans="9:11" x14ac:dyDescent="0.2">
      <c r="I555" s="1"/>
      <c r="J555" s="1"/>
      <c r="K555" s="1"/>
    </row>
    <row r="556" spans="9:11" x14ac:dyDescent="0.2">
      <c r="I556" s="1"/>
      <c r="J556" s="1"/>
      <c r="K556" s="1"/>
    </row>
    <row r="557" spans="9:11" x14ac:dyDescent="0.2">
      <c r="I557" s="1"/>
      <c r="J557" s="1"/>
      <c r="K557" s="1"/>
    </row>
    <row r="558" spans="9:11" x14ac:dyDescent="0.2">
      <c r="I558" s="1"/>
      <c r="J558" s="1"/>
      <c r="K558" s="1"/>
    </row>
    <row r="559" spans="9:11" x14ac:dyDescent="0.2">
      <c r="I559" s="1"/>
      <c r="J559" s="1"/>
      <c r="K559" s="1"/>
    </row>
    <row r="560" spans="9:11" x14ac:dyDescent="0.2">
      <c r="I560" s="1"/>
      <c r="J560" s="1"/>
      <c r="K560" s="1"/>
    </row>
    <row r="561" spans="9:11" x14ac:dyDescent="0.2">
      <c r="I561" s="1"/>
      <c r="J561" s="1"/>
      <c r="K561" s="1"/>
    </row>
    <row r="562" spans="9:11" x14ac:dyDescent="0.2">
      <c r="I562" s="1"/>
      <c r="J562" s="1"/>
      <c r="K562" s="1"/>
    </row>
    <row r="563" spans="9:11" x14ac:dyDescent="0.2">
      <c r="I563" s="1"/>
      <c r="J563" s="1"/>
      <c r="K563" s="1"/>
    </row>
    <row r="564" spans="9:11" x14ac:dyDescent="0.2">
      <c r="I564" s="1"/>
      <c r="J564" s="1"/>
      <c r="K564" s="1"/>
    </row>
    <row r="565" spans="9:11" x14ac:dyDescent="0.2">
      <c r="I565" s="1"/>
      <c r="J565" s="1"/>
      <c r="K565" s="1"/>
    </row>
    <row r="566" spans="9:11" x14ac:dyDescent="0.2">
      <c r="I566" s="1"/>
      <c r="J566" s="1"/>
      <c r="K566" s="1"/>
    </row>
    <row r="567" spans="9:11" x14ac:dyDescent="0.2">
      <c r="I567" s="1"/>
      <c r="J567" s="1"/>
      <c r="K567" s="1"/>
    </row>
    <row r="568" spans="9:11" x14ac:dyDescent="0.2">
      <c r="I568" s="1"/>
      <c r="J568" s="1"/>
      <c r="K568" s="1"/>
    </row>
    <row r="569" spans="9:11" x14ac:dyDescent="0.2">
      <c r="I569" s="1"/>
      <c r="J569" s="1"/>
      <c r="K569" s="1"/>
    </row>
    <row r="570" spans="9:11" x14ac:dyDescent="0.2">
      <c r="I570" s="1"/>
      <c r="J570" s="1"/>
      <c r="K570" s="1"/>
    </row>
    <row r="571" spans="9:11" x14ac:dyDescent="0.2">
      <c r="I571" s="1"/>
      <c r="J571" s="1"/>
      <c r="K571" s="1"/>
    </row>
    <row r="572" spans="9:11" x14ac:dyDescent="0.2">
      <c r="I572" s="1"/>
      <c r="J572" s="1"/>
      <c r="K572" s="1"/>
    </row>
    <row r="573" spans="9:11" x14ac:dyDescent="0.2">
      <c r="I573" s="1"/>
      <c r="J573" s="1"/>
      <c r="K573" s="1"/>
    </row>
    <row r="574" spans="9:11" x14ac:dyDescent="0.2">
      <c r="I574" s="1"/>
      <c r="J574" s="1"/>
      <c r="K574" s="1"/>
    </row>
    <row r="575" spans="9:11" x14ac:dyDescent="0.2">
      <c r="I575" s="1"/>
      <c r="J575" s="1"/>
      <c r="K575" s="1"/>
    </row>
    <row r="576" spans="9:11" x14ac:dyDescent="0.2">
      <c r="I576" s="1"/>
      <c r="J576" s="1"/>
      <c r="K576" s="1"/>
    </row>
    <row r="577" spans="9:11" x14ac:dyDescent="0.2">
      <c r="I577" s="1"/>
      <c r="J577" s="1"/>
      <c r="K577" s="1"/>
    </row>
    <row r="578" spans="9:11" x14ac:dyDescent="0.2">
      <c r="I578" s="1"/>
      <c r="J578" s="1"/>
      <c r="K578" s="1"/>
    </row>
    <row r="579" spans="9:11" x14ac:dyDescent="0.2">
      <c r="I579" s="1"/>
      <c r="J579" s="1"/>
      <c r="K579" s="1"/>
    </row>
    <row r="580" spans="9:11" x14ac:dyDescent="0.2">
      <c r="I580" s="1"/>
      <c r="J580" s="1"/>
      <c r="K580" s="1"/>
    </row>
    <row r="581" spans="9:11" x14ac:dyDescent="0.2">
      <c r="I581" s="1"/>
      <c r="J581" s="1"/>
      <c r="K581" s="1"/>
    </row>
    <row r="582" spans="9:11" x14ac:dyDescent="0.2">
      <c r="I582" s="1"/>
      <c r="J582" s="1"/>
      <c r="K582" s="1"/>
    </row>
    <row r="583" spans="9:11" x14ac:dyDescent="0.2">
      <c r="I583" s="1"/>
      <c r="J583" s="1"/>
      <c r="K583" s="1"/>
    </row>
    <row r="584" spans="9:11" x14ac:dyDescent="0.2">
      <c r="I584" s="1"/>
      <c r="J584" s="1"/>
      <c r="K584" s="1"/>
    </row>
    <row r="585" spans="9:11" x14ac:dyDescent="0.2">
      <c r="I585" s="1"/>
      <c r="J585" s="1"/>
      <c r="K585" s="1"/>
    </row>
    <row r="586" spans="9:11" x14ac:dyDescent="0.2">
      <c r="I586" s="1"/>
      <c r="J586" s="1"/>
      <c r="K586" s="1"/>
    </row>
    <row r="587" spans="9:11" x14ac:dyDescent="0.2">
      <c r="I587" s="1"/>
      <c r="J587" s="1"/>
      <c r="K587" s="1"/>
    </row>
    <row r="588" spans="9:11" x14ac:dyDescent="0.2">
      <c r="I588" s="1"/>
      <c r="J588" s="1"/>
      <c r="K588" s="1"/>
    </row>
    <row r="589" spans="9:11" x14ac:dyDescent="0.2">
      <c r="I589" s="1"/>
      <c r="J589" s="1"/>
      <c r="K589" s="1"/>
    </row>
    <row r="590" spans="9:11" x14ac:dyDescent="0.2">
      <c r="I590" s="1"/>
      <c r="J590" s="1"/>
      <c r="K590" s="1"/>
    </row>
    <row r="591" spans="9:11" x14ac:dyDescent="0.2">
      <c r="I591" s="1"/>
      <c r="J591" s="1"/>
      <c r="K591" s="1"/>
    </row>
    <row r="592" spans="9:11" x14ac:dyDescent="0.2">
      <c r="I592" s="1"/>
      <c r="J592" s="1"/>
      <c r="K592" s="1"/>
    </row>
    <row r="593" spans="9:11" x14ac:dyDescent="0.2">
      <c r="I593" s="1"/>
      <c r="J593" s="1"/>
      <c r="K593" s="1"/>
    </row>
    <row r="594" spans="9:11" x14ac:dyDescent="0.2">
      <c r="I594" s="1"/>
      <c r="J594" s="1"/>
      <c r="K594" s="1"/>
    </row>
    <row r="595" spans="9:11" x14ac:dyDescent="0.2">
      <c r="I595" s="1"/>
      <c r="J595" s="1"/>
      <c r="K595" s="1"/>
    </row>
    <row r="596" spans="9:11" x14ac:dyDescent="0.2">
      <c r="I596" s="1"/>
      <c r="J596" s="1"/>
      <c r="K596" s="1"/>
    </row>
    <row r="597" spans="9:11" x14ac:dyDescent="0.2">
      <c r="I597" s="1"/>
      <c r="J597" s="1"/>
      <c r="K597" s="1"/>
    </row>
    <row r="598" spans="9:11" x14ac:dyDescent="0.2">
      <c r="I598" s="1"/>
      <c r="J598" s="1"/>
      <c r="K598" s="1"/>
    </row>
    <row r="599" spans="9:11" x14ac:dyDescent="0.2">
      <c r="I599" s="1"/>
      <c r="J599" s="1"/>
      <c r="K599" s="1"/>
    </row>
    <row r="600" spans="9:11" x14ac:dyDescent="0.2">
      <c r="I600" s="1"/>
      <c r="J600" s="1"/>
      <c r="K600" s="1"/>
    </row>
    <row r="601" spans="9:11" x14ac:dyDescent="0.2">
      <c r="I601" s="1"/>
      <c r="J601" s="1"/>
      <c r="K601" s="1"/>
    </row>
    <row r="602" spans="9:11" x14ac:dyDescent="0.2">
      <c r="I602" s="1"/>
      <c r="J602" s="1"/>
      <c r="K602" s="1"/>
    </row>
    <row r="603" spans="9:11" x14ac:dyDescent="0.2">
      <c r="I603" s="1"/>
      <c r="J603" s="1"/>
      <c r="K603" s="1"/>
    </row>
    <row r="604" spans="9:11" x14ac:dyDescent="0.2">
      <c r="I604" s="1"/>
      <c r="J604" s="1"/>
      <c r="K604" s="1"/>
    </row>
    <row r="605" spans="9:11" x14ac:dyDescent="0.2">
      <c r="I605" s="1"/>
      <c r="J605" s="1"/>
      <c r="K605" s="1"/>
    </row>
    <row r="606" spans="9:11" x14ac:dyDescent="0.2">
      <c r="I606" s="1"/>
      <c r="J606" s="1"/>
      <c r="K606" s="1"/>
    </row>
    <row r="607" spans="9:11" x14ac:dyDescent="0.2">
      <c r="I607" s="1"/>
      <c r="J607" s="1"/>
      <c r="K607" s="1"/>
    </row>
    <row r="608" spans="9:11" x14ac:dyDescent="0.2">
      <c r="I608" s="1"/>
      <c r="J608" s="1"/>
      <c r="K608" s="1"/>
    </row>
    <row r="609" spans="9:11" x14ac:dyDescent="0.2">
      <c r="I609" s="1"/>
      <c r="J609" s="1"/>
      <c r="K609" s="1"/>
    </row>
    <row r="610" spans="9:11" x14ac:dyDescent="0.2">
      <c r="I610" s="1"/>
      <c r="J610" s="1"/>
      <c r="K610" s="1"/>
    </row>
    <row r="611" spans="9:11" x14ac:dyDescent="0.2">
      <c r="I611" s="1"/>
      <c r="J611" s="1"/>
      <c r="K611" s="1"/>
    </row>
    <row r="612" spans="9:11" x14ac:dyDescent="0.2">
      <c r="I612" s="1"/>
      <c r="J612" s="1"/>
      <c r="K612" s="1"/>
    </row>
    <row r="613" spans="9:11" x14ac:dyDescent="0.2">
      <c r="I613" s="1"/>
      <c r="J613" s="1"/>
      <c r="K613" s="1"/>
    </row>
    <row r="614" spans="9:11" x14ac:dyDescent="0.2">
      <c r="I614" s="1"/>
      <c r="J614" s="1"/>
      <c r="K614" s="1"/>
    </row>
    <row r="615" spans="9:11" x14ac:dyDescent="0.2">
      <c r="I615" s="1"/>
      <c r="J615" s="1"/>
      <c r="K615" s="1"/>
    </row>
    <row r="616" spans="9:11" x14ac:dyDescent="0.2">
      <c r="I616" s="1"/>
      <c r="J616" s="1"/>
      <c r="K616" s="1"/>
    </row>
    <row r="617" spans="9:11" x14ac:dyDescent="0.2">
      <c r="I617" s="1"/>
      <c r="J617" s="1"/>
      <c r="K617" s="1"/>
    </row>
    <row r="618" spans="9:11" x14ac:dyDescent="0.2">
      <c r="I618" s="1"/>
      <c r="J618" s="1"/>
      <c r="K618" s="1"/>
    </row>
    <row r="619" spans="9:11" x14ac:dyDescent="0.2">
      <c r="I619" s="1"/>
      <c r="J619" s="1"/>
      <c r="K619" s="1"/>
    </row>
    <row r="620" spans="9:11" x14ac:dyDescent="0.2">
      <c r="I620" s="1"/>
      <c r="J620" s="1"/>
      <c r="K620" s="1"/>
    </row>
    <row r="621" spans="9:11" x14ac:dyDescent="0.2">
      <c r="I621" s="1"/>
      <c r="J621" s="1"/>
      <c r="K621" s="1"/>
    </row>
    <row r="622" spans="9:11" x14ac:dyDescent="0.2">
      <c r="I622" s="1"/>
      <c r="J622" s="1"/>
      <c r="K622" s="1"/>
    </row>
    <row r="623" spans="9:11" x14ac:dyDescent="0.2">
      <c r="I623" s="1"/>
      <c r="J623" s="1"/>
      <c r="K623" s="1"/>
    </row>
    <row r="624" spans="9:11" x14ac:dyDescent="0.2">
      <c r="I624" s="1"/>
      <c r="J624" s="1"/>
      <c r="K624" s="1"/>
    </row>
    <row r="625" spans="9:11" x14ac:dyDescent="0.2">
      <c r="I625" s="1"/>
      <c r="J625" s="1"/>
      <c r="K625" s="1"/>
    </row>
    <row r="626" spans="9:11" x14ac:dyDescent="0.2">
      <c r="I626" s="1"/>
      <c r="J626" s="1"/>
      <c r="K626" s="1"/>
    </row>
    <row r="627" spans="9:11" x14ac:dyDescent="0.2">
      <c r="I627" s="1"/>
      <c r="J627" s="1"/>
      <c r="K627" s="1"/>
    </row>
    <row r="628" spans="9:11" x14ac:dyDescent="0.2">
      <c r="I628" s="1"/>
      <c r="J628" s="1"/>
      <c r="K628" s="1"/>
    </row>
    <row r="629" spans="9:11" x14ac:dyDescent="0.2">
      <c r="I629" s="1"/>
      <c r="J629" s="1"/>
      <c r="K629" s="1"/>
    </row>
    <row r="630" spans="9:11" x14ac:dyDescent="0.2">
      <c r="I630" s="1"/>
      <c r="J630" s="1"/>
      <c r="K630" s="1"/>
    </row>
    <row r="631" spans="9:11" x14ac:dyDescent="0.2">
      <c r="I631" s="1"/>
      <c r="J631" s="1"/>
      <c r="K631" s="1"/>
    </row>
    <row r="632" spans="9:11" x14ac:dyDescent="0.2">
      <c r="I632" s="1"/>
      <c r="J632" s="1"/>
      <c r="K632" s="1"/>
    </row>
    <row r="633" spans="9:11" x14ac:dyDescent="0.2">
      <c r="I633" s="1"/>
      <c r="J633" s="1"/>
      <c r="K633" s="1"/>
    </row>
    <row r="634" spans="9:11" x14ac:dyDescent="0.2">
      <c r="I634" s="1"/>
      <c r="J634" s="1"/>
      <c r="K634" s="1"/>
    </row>
    <row r="635" spans="9:11" x14ac:dyDescent="0.2">
      <c r="I635" s="1"/>
      <c r="J635" s="1"/>
      <c r="K635" s="1"/>
    </row>
    <row r="636" spans="9:11" x14ac:dyDescent="0.2">
      <c r="I636" s="1"/>
      <c r="J636" s="1"/>
      <c r="K636" s="1"/>
    </row>
    <row r="637" spans="9:11" x14ac:dyDescent="0.2">
      <c r="I637" s="1"/>
      <c r="J637" s="1"/>
      <c r="K637" s="1"/>
    </row>
    <row r="638" spans="9:11" x14ac:dyDescent="0.2">
      <c r="I638" s="1"/>
      <c r="J638" s="1"/>
      <c r="K638" s="1"/>
    </row>
    <row r="639" spans="9:11" x14ac:dyDescent="0.2">
      <c r="I639" s="1"/>
      <c r="J639" s="1"/>
      <c r="K639" s="1"/>
    </row>
    <row r="640" spans="9:11" x14ac:dyDescent="0.2">
      <c r="I640" s="1"/>
      <c r="J640" s="1"/>
      <c r="K640" s="1"/>
    </row>
    <row r="641" spans="9:11" x14ac:dyDescent="0.2">
      <c r="I641" s="1"/>
      <c r="J641" s="1"/>
      <c r="K641" s="1"/>
    </row>
    <row r="642" spans="9:11" x14ac:dyDescent="0.2">
      <c r="I642" s="1"/>
      <c r="J642" s="1"/>
      <c r="K642" s="1"/>
    </row>
    <row r="643" spans="9:11" x14ac:dyDescent="0.2">
      <c r="I643" s="1"/>
      <c r="J643" s="1"/>
      <c r="K643" s="1"/>
    </row>
    <row r="644" spans="9:11" x14ac:dyDescent="0.2">
      <c r="I644" s="1"/>
      <c r="J644" s="1"/>
      <c r="K644" s="1"/>
    </row>
    <row r="645" spans="9:11" x14ac:dyDescent="0.2">
      <c r="I645" s="1"/>
      <c r="J645" s="1"/>
      <c r="K645" s="1"/>
    </row>
    <row r="646" spans="9:11" x14ac:dyDescent="0.2">
      <c r="I646" s="1"/>
      <c r="J646" s="1"/>
      <c r="K646" s="1"/>
    </row>
    <row r="647" spans="9:11" x14ac:dyDescent="0.2">
      <c r="I647" s="1"/>
      <c r="J647" s="1"/>
      <c r="K647" s="1"/>
    </row>
    <row r="648" spans="9:11" x14ac:dyDescent="0.2">
      <c r="I648" s="1"/>
      <c r="J648" s="1"/>
      <c r="K648" s="1"/>
    </row>
    <row r="649" spans="9:11" x14ac:dyDescent="0.2">
      <c r="I649" s="1"/>
      <c r="J649" s="1"/>
      <c r="K649" s="1"/>
    </row>
    <row r="650" spans="9:11" x14ac:dyDescent="0.2">
      <c r="I650" s="1"/>
      <c r="J650" s="1"/>
      <c r="K650" s="1"/>
    </row>
    <row r="651" spans="9:11" x14ac:dyDescent="0.2">
      <c r="I651" s="1"/>
      <c r="J651" s="1"/>
      <c r="K651" s="1"/>
    </row>
    <row r="652" spans="9:11" x14ac:dyDescent="0.2">
      <c r="I652" s="1"/>
      <c r="J652" s="1"/>
      <c r="K652" s="1"/>
    </row>
    <row r="653" spans="9:11" x14ac:dyDescent="0.2">
      <c r="I653" s="1"/>
      <c r="J653" s="1"/>
      <c r="K653" s="1"/>
    </row>
    <row r="654" spans="9:11" x14ac:dyDescent="0.2">
      <c r="I654" s="1"/>
      <c r="J654" s="1"/>
      <c r="K654" s="1"/>
    </row>
    <row r="655" spans="9:11" x14ac:dyDescent="0.2">
      <c r="I655" s="1"/>
      <c r="J655" s="1"/>
      <c r="K655" s="1"/>
    </row>
    <row r="656" spans="9:11" x14ac:dyDescent="0.2">
      <c r="I656" s="1"/>
      <c r="J656" s="1"/>
      <c r="K656" s="1"/>
    </row>
    <row r="657" spans="9:11" x14ac:dyDescent="0.2">
      <c r="I657" s="1"/>
      <c r="J657" s="1"/>
      <c r="K657" s="1"/>
    </row>
    <row r="658" spans="9:11" x14ac:dyDescent="0.2">
      <c r="I658" s="1"/>
      <c r="J658" s="1"/>
      <c r="K658" s="1"/>
    </row>
    <row r="659" spans="9:11" x14ac:dyDescent="0.2">
      <c r="I659" s="1"/>
      <c r="J659" s="1"/>
      <c r="K659" s="1"/>
    </row>
    <row r="660" spans="9:11" x14ac:dyDescent="0.2">
      <c r="I660" s="1"/>
      <c r="J660" s="1"/>
      <c r="K660" s="1"/>
    </row>
    <row r="661" spans="9:11" x14ac:dyDescent="0.2">
      <c r="I661" s="1"/>
      <c r="J661" s="1"/>
      <c r="K661" s="1"/>
    </row>
    <row r="662" spans="9:11" x14ac:dyDescent="0.2">
      <c r="I662" s="1"/>
      <c r="J662" s="1"/>
      <c r="K662" s="1"/>
    </row>
    <row r="663" spans="9:11" x14ac:dyDescent="0.2">
      <c r="I663" s="1"/>
      <c r="J663" s="1"/>
      <c r="K663" s="1"/>
    </row>
    <row r="664" spans="9:11" x14ac:dyDescent="0.2">
      <c r="I664" s="1"/>
      <c r="J664" s="1"/>
      <c r="K664" s="1"/>
    </row>
    <row r="665" spans="9:11" x14ac:dyDescent="0.2">
      <c r="I665" s="1"/>
      <c r="J665" s="1"/>
      <c r="K665" s="1"/>
    </row>
    <row r="666" spans="9:11" x14ac:dyDescent="0.2">
      <c r="I666" s="1"/>
      <c r="J666" s="1"/>
      <c r="K666" s="1"/>
    </row>
    <row r="667" spans="9:11" x14ac:dyDescent="0.2">
      <c r="I667" s="1"/>
      <c r="J667" s="1"/>
      <c r="K667" s="1"/>
    </row>
    <row r="668" spans="9:11" x14ac:dyDescent="0.2">
      <c r="I668" s="1"/>
      <c r="J668" s="1"/>
      <c r="K668" s="1"/>
    </row>
    <row r="669" spans="9:11" x14ac:dyDescent="0.2">
      <c r="I669" s="1"/>
      <c r="J669" s="1"/>
      <c r="K669" s="1"/>
    </row>
    <row r="670" spans="9:11" x14ac:dyDescent="0.2">
      <c r="I670" s="1"/>
      <c r="J670" s="1"/>
      <c r="K670" s="1"/>
    </row>
    <row r="671" spans="9:11" x14ac:dyDescent="0.2">
      <c r="I671" s="1"/>
      <c r="J671" s="1"/>
      <c r="K671" s="1"/>
    </row>
    <row r="672" spans="9:11" x14ac:dyDescent="0.2">
      <c r="I672" s="1"/>
      <c r="J672" s="1"/>
      <c r="K672" s="1"/>
    </row>
    <row r="673" spans="9:11" x14ac:dyDescent="0.2">
      <c r="I673" s="1"/>
      <c r="J673" s="1"/>
      <c r="K673" s="1"/>
    </row>
    <row r="674" spans="9:11" x14ac:dyDescent="0.2">
      <c r="I674" s="1"/>
      <c r="J674" s="1"/>
      <c r="K674" s="1"/>
    </row>
    <row r="675" spans="9:11" x14ac:dyDescent="0.2">
      <c r="I675" s="1"/>
      <c r="J675" s="1"/>
      <c r="K675" s="1"/>
    </row>
    <row r="676" spans="9:11" x14ac:dyDescent="0.2">
      <c r="I676" s="1"/>
      <c r="J676" s="1"/>
      <c r="K676" s="1"/>
    </row>
    <row r="677" spans="9:11" x14ac:dyDescent="0.2">
      <c r="I677" s="1"/>
      <c r="J677" s="1"/>
      <c r="K677" s="1"/>
    </row>
    <row r="678" spans="9:11" x14ac:dyDescent="0.2">
      <c r="I678" s="1"/>
      <c r="J678" s="1"/>
      <c r="K678" s="1"/>
    </row>
    <row r="679" spans="9:11" x14ac:dyDescent="0.2">
      <c r="I679" s="1"/>
      <c r="J679" s="1"/>
      <c r="K679" s="1"/>
    </row>
    <row r="680" spans="9:11" x14ac:dyDescent="0.2">
      <c r="I680" s="1"/>
      <c r="J680" s="1"/>
      <c r="K680" s="1"/>
    </row>
    <row r="681" spans="9:11" x14ac:dyDescent="0.2">
      <c r="I681" s="1"/>
      <c r="J681" s="1"/>
      <c r="K681" s="1"/>
    </row>
    <row r="682" spans="9:11" x14ac:dyDescent="0.2">
      <c r="I682" s="1"/>
      <c r="J682" s="1"/>
      <c r="K682" s="1"/>
    </row>
    <row r="683" spans="9:11" x14ac:dyDescent="0.2">
      <c r="I683" s="1"/>
      <c r="J683" s="1"/>
      <c r="K683" s="1"/>
    </row>
    <row r="684" spans="9:11" x14ac:dyDescent="0.2">
      <c r="I684" s="1"/>
      <c r="J684" s="1"/>
      <c r="K684" s="1"/>
    </row>
    <row r="685" spans="9:11" x14ac:dyDescent="0.2">
      <c r="I685" s="1"/>
      <c r="J685" s="1"/>
      <c r="K685" s="1"/>
    </row>
    <row r="686" spans="9:11" x14ac:dyDescent="0.2">
      <c r="I686" s="1"/>
      <c r="J686" s="1"/>
      <c r="K686" s="1"/>
    </row>
    <row r="687" spans="9:11" x14ac:dyDescent="0.2">
      <c r="I687" s="1"/>
      <c r="J687" s="1"/>
      <c r="K687" s="1"/>
    </row>
    <row r="688" spans="9:11" x14ac:dyDescent="0.2">
      <c r="I688" s="1"/>
      <c r="J688" s="1"/>
      <c r="K688" s="1"/>
    </row>
    <row r="689" spans="9:11" x14ac:dyDescent="0.2">
      <c r="I689" s="1"/>
      <c r="J689" s="1"/>
      <c r="K689" s="1"/>
    </row>
    <row r="690" spans="9:11" x14ac:dyDescent="0.2">
      <c r="I690" s="1"/>
      <c r="J690" s="1"/>
      <c r="K690" s="1"/>
    </row>
    <row r="691" spans="9:11" x14ac:dyDescent="0.2">
      <c r="I691" s="1"/>
      <c r="J691" s="1"/>
      <c r="K691" s="1"/>
    </row>
    <row r="692" spans="9:11" x14ac:dyDescent="0.2">
      <c r="I692" s="1"/>
      <c r="J692" s="1"/>
      <c r="K692" s="1"/>
    </row>
    <row r="693" spans="9:11" x14ac:dyDescent="0.2">
      <c r="I693" s="1"/>
      <c r="J693" s="1"/>
      <c r="K693" s="1"/>
    </row>
    <row r="694" spans="9:11" x14ac:dyDescent="0.2">
      <c r="I694" s="1"/>
      <c r="J694" s="1"/>
      <c r="K694" s="1"/>
    </row>
    <row r="695" spans="9:11" x14ac:dyDescent="0.2">
      <c r="I695" s="1"/>
      <c r="J695" s="1"/>
      <c r="K695" s="1"/>
    </row>
    <row r="696" spans="9:11" x14ac:dyDescent="0.2">
      <c r="I696" s="1"/>
      <c r="J696" s="1"/>
      <c r="K696" s="1"/>
    </row>
    <row r="697" spans="9:11" x14ac:dyDescent="0.2">
      <c r="I697" s="1"/>
      <c r="J697" s="1"/>
      <c r="K697" s="1"/>
    </row>
    <row r="698" spans="9:11" x14ac:dyDescent="0.2">
      <c r="I698" s="1"/>
      <c r="J698" s="1"/>
      <c r="K698" s="1"/>
    </row>
    <row r="699" spans="9:11" x14ac:dyDescent="0.2">
      <c r="I699" s="1"/>
      <c r="J699" s="1"/>
      <c r="K699" s="1"/>
    </row>
    <row r="700" spans="9:11" x14ac:dyDescent="0.2">
      <c r="I700" s="1"/>
      <c r="J700" s="1"/>
      <c r="K700" s="1"/>
    </row>
    <row r="701" spans="9:11" x14ac:dyDescent="0.2">
      <c r="I701" s="1"/>
      <c r="J701" s="1"/>
      <c r="K701" s="1"/>
    </row>
    <row r="702" spans="9:11" x14ac:dyDescent="0.2">
      <c r="I702" s="1"/>
      <c r="J702" s="1"/>
      <c r="K702" s="1"/>
    </row>
    <row r="703" spans="9:11" x14ac:dyDescent="0.2">
      <c r="I703" s="1"/>
      <c r="J703" s="1"/>
      <c r="K703" s="1"/>
    </row>
    <row r="704" spans="9:11" x14ac:dyDescent="0.2">
      <c r="I704" s="1"/>
      <c r="J704" s="1"/>
      <c r="K704" s="1"/>
    </row>
    <row r="705" spans="9:11" x14ac:dyDescent="0.2">
      <c r="I705" s="1"/>
      <c r="J705" s="1"/>
      <c r="K705" s="1"/>
    </row>
    <row r="706" spans="9:11" x14ac:dyDescent="0.2">
      <c r="I706" s="1"/>
      <c r="J706" s="1"/>
      <c r="K706" s="1"/>
    </row>
    <row r="707" spans="9:11" x14ac:dyDescent="0.2">
      <c r="I707" s="1"/>
      <c r="J707" s="1"/>
      <c r="K707" s="1"/>
    </row>
    <row r="708" spans="9:11" x14ac:dyDescent="0.2">
      <c r="I708" s="1"/>
      <c r="J708" s="1"/>
      <c r="K708" s="1"/>
    </row>
    <row r="709" spans="9:11" x14ac:dyDescent="0.2">
      <c r="I709" s="1"/>
      <c r="J709" s="1"/>
      <c r="K709" s="1"/>
    </row>
    <row r="710" spans="9:11" x14ac:dyDescent="0.2">
      <c r="I710" s="1"/>
      <c r="J710" s="1"/>
      <c r="K710" s="1"/>
    </row>
    <row r="711" spans="9:11" x14ac:dyDescent="0.2">
      <c r="I711" s="1"/>
      <c r="J711" s="1"/>
      <c r="K711" s="1"/>
    </row>
    <row r="712" spans="9:11" x14ac:dyDescent="0.2">
      <c r="I712" s="1"/>
      <c r="J712" s="1"/>
      <c r="K712" s="1"/>
    </row>
    <row r="713" spans="9:11" x14ac:dyDescent="0.2">
      <c r="I713" s="1"/>
      <c r="J713" s="1"/>
      <c r="K713" s="1"/>
    </row>
    <row r="714" spans="9:11" x14ac:dyDescent="0.2">
      <c r="I714" s="1"/>
      <c r="J714" s="1"/>
      <c r="K714" s="1"/>
    </row>
    <row r="715" spans="9:11" x14ac:dyDescent="0.2">
      <c r="I715" s="1"/>
      <c r="J715" s="1"/>
      <c r="K715" s="1"/>
    </row>
    <row r="716" spans="9:11" x14ac:dyDescent="0.2">
      <c r="I716" s="1"/>
      <c r="J716" s="1"/>
      <c r="K716" s="1"/>
    </row>
    <row r="717" spans="9:11" x14ac:dyDescent="0.2">
      <c r="I717" s="1"/>
      <c r="J717" s="1"/>
      <c r="K717" s="1"/>
    </row>
    <row r="718" spans="9:11" x14ac:dyDescent="0.2">
      <c r="I718" s="1"/>
      <c r="J718" s="1"/>
      <c r="K718" s="1"/>
    </row>
    <row r="719" spans="9:11" x14ac:dyDescent="0.2">
      <c r="I719" s="1"/>
      <c r="J719" s="1"/>
      <c r="K719" s="1"/>
    </row>
    <row r="720" spans="9:11" x14ac:dyDescent="0.2">
      <c r="I720" s="1"/>
      <c r="J720" s="1"/>
      <c r="K720" s="1"/>
    </row>
    <row r="721" spans="9:11" x14ac:dyDescent="0.2">
      <c r="I721" s="1"/>
      <c r="J721" s="1"/>
      <c r="K721" s="1"/>
    </row>
    <row r="722" spans="9:11" x14ac:dyDescent="0.2">
      <c r="I722" s="1"/>
      <c r="J722" s="1"/>
      <c r="K722" s="1"/>
    </row>
    <row r="723" spans="9:11" x14ac:dyDescent="0.2">
      <c r="I723" s="1"/>
      <c r="J723" s="1"/>
      <c r="K723" s="1"/>
    </row>
    <row r="724" spans="9:11" x14ac:dyDescent="0.2">
      <c r="I724" s="1"/>
      <c r="J724" s="1"/>
      <c r="K724" s="1"/>
    </row>
    <row r="725" spans="9:11" x14ac:dyDescent="0.2">
      <c r="I725" s="1"/>
      <c r="J725" s="1"/>
      <c r="K725" s="1"/>
    </row>
    <row r="726" spans="9:11" x14ac:dyDescent="0.2">
      <c r="I726" s="1"/>
      <c r="J726" s="1"/>
      <c r="K726" s="1"/>
    </row>
    <row r="727" spans="9:11" x14ac:dyDescent="0.2">
      <c r="I727" s="1"/>
      <c r="J727" s="1"/>
      <c r="K727" s="1"/>
    </row>
    <row r="728" spans="9:11" x14ac:dyDescent="0.2">
      <c r="I728" s="1"/>
      <c r="J728" s="1"/>
      <c r="K728" s="1"/>
    </row>
    <row r="729" spans="9:11" x14ac:dyDescent="0.2">
      <c r="I729" s="1"/>
      <c r="J729" s="1"/>
      <c r="K729" s="1"/>
    </row>
    <row r="730" spans="9:11" x14ac:dyDescent="0.2">
      <c r="I730" s="1"/>
      <c r="J730" s="1"/>
      <c r="K730" s="1"/>
    </row>
    <row r="731" spans="9:11" x14ac:dyDescent="0.2">
      <c r="I731" s="1"/>
      <c r="J731" s="1"/>
      <c r="K731" s="1"/>
    </row>
    <row r="732" spans="9:11" x14ac:dyDescent="0.2">
      <c r="I732" s="1"/>
      <c r="J732" s="1"/>
      <c r="K732" s="1"/>
    </row>
    <row r="733" spans="9:11" x14ac:dyDescent="0.2">
      <c r="I733" s="1"/>
      <c r="J733" s="1"/>
      <c r="K733" s="1"/>
    </row>
    <row r="734" spans="9:11" x14ac:dyDescent="0.2">
      <c r="I734" s="1"/>
      <c r="J734" s="1"/>
      <c r="K734" s="1"/>
    </row>
    <row r="735" spans="9:11" x14ac:dyDescent="0.2">
      <c r="I735" s="1"/>
      <c r="J735" s="1"/>
      <c r="K735" s="1"/>
    </row>
    <row r="736" spans="9:11" x14ac:dyDescent="0.2">
      <c r="I736" s="1"/>
      <c r="J736" s="1"/>
      <c r="K736" s="1"/>
    </row>
    <row r="737" spans="9:11" x14ac:dyDescent="0.2">
      <c r="I737" s="1"/>
      <c r="J737" s="1"/>
      <c r="K737" s="1"/>
    </row>
    <row r="738" spans="9:11" x14ac:dyDescent="0.2">
      <c r="I738" s="1"/>
      <c r="J738" s="1"/>
      <c r="K738" s="1"/>
    </row>
    <row r="739" spans="9:11" x14ac:dyDescent="0.2">
      <c r="I739" s="1"/>
      <c r="J739" s="1"/>
      <c r="K739" s="1"/>
    </row>
    <row r="740" spans="9:11" x14ac:dyDescent="0.2">
      <c r="I740" s="1"/>
      <c r="J740" s="1"/>
      <c r="K740" s="1"/>
    </row>
    <row r="741" spans="9:11" x14ac:dyDescent="0.2">
      <c r="I741" s="1"/>
      <c r="J741" s="1"/>
      <c r="K741" s="1"/>
    </row>
    <row r="742" spans="9:11" x14ac:dyDescent="0.2">
      <c r="I742" s="1"/>
      <c r="J742" s="1"/>
      <c r="K742" s="1"/>
    </row>
    <row r="743" spans="9:11" x14ac:dyDescent="0.2">
      <c r="I743" s="1"/>
      <c r="J743" s="1"/>
      <c r="K743" s="1"/>
    </row>
    <row r="744" spans="9:11" x14ac:dyDescent="0.2">
      <c r="I744" s="1"/>
      <c r="J744" s="1"/>
      <c r="K744" s="1"/>
    </row>
    <row r="745" spans="9:11" x14ac:dyDescent="0.2">
      <c r="I745" s="1"/>
      <c r="J745" s="1"/>
      <c r="K745" s="1"/>
    </row>
    <row r="746" spans="9:11" x14ac:dyDescent="0.2">
      <c r="I746" s="1"/>
      <c r="J746" s="1"/>
      <c r="K746" s="1"/>
    </row>
    <row r="747" spans="9:11" x14ac:dyDescent="0.2">
      <c r="I747" s="1"/>
      <c r="J747" s="1"/>
      <c r="K747" s="1"/>
    </row>
    <row r="748" spans="9:11" x14ac:dyDescent="0.2">
      <c r="I748" s="1"/>
      <c r="J748" s="1"/>
      <c r="K748" s="1"/>
    </row>
    <row r="749" spans="9:11" x14ac:dyDescent="0.2">
      <c r="I749" s="1"/>
      <c r="J749" s="1"/>
      <c r="K749" s="1"/>
    </row>
    <row r="750" spans="9:11" x14ac:dyDescent="0.2">
      <c r="I750" s="1"/>
      <c r="J750" s="1"/>
      <c r="K750" s="1"/>
    </row>
    <row r="751" spans="9:11" x14ac:dyDescent="0.2">
      <c r="I751" s="1"/>
      <c r="J751" s="1"/>
      <c r="K751" s="1"/>
    </row>
    <row r="752" spans="9:11" x14ac:dyDescent="0.2">
      <c r="I752" s="1"/>
      <c r="J752" s="1"/>
      <c r="K752" s="1"/>
    </row>
    <row r="753" spans="9:11" x14ac:dyDescent="0.2">
      <c r="I753" s="1"/>
      <c r="J753" s="1"/>
      <c r="K753" s="1"/>
    </row>
    <row r="754" spans="9:11" x14ac:dyDescent="0.2">
      <c r="I754" s="1"/>
      <c r="J754" s="1"/>
      <c r="K754" s="1"/>
    </row>
    <row r="755" spans="9:11" x14ac:dyDescent="0.2">
      <c r="I755" s="1"/>
      <c r="J755" s="1"/>
      <c r="K755" s="1"/>
    </row>
    <row r="756" spans="9:11" x14ac:dyDescent="0.2">
      <c r="I756" s="1"/>
      <c r="J756" s="1"/>
      <c r="K756" s="1"/>
    </row>
    <row r="757" spans="9:11" x14ac:dyDescent="0.2">
      <c r="I757" s="1"/>
      <c r="J757" s="1"/>
      <c r="K757" s="1"/>
    </row>
    <row r="758" spans="9:11" x14ac:dyDescent="0.2">
      <c r="I758" s="1"/>
      <c r="J758" s="1"/>
      <c r="K758" s="1"/>
    </row>
    <row r="759" spans="9:11" x14ac:dyDescent="0.2">
      <c r="I759" s="1"/>
      <c r="J759" s="1"/>
      <c r="K759" s="1"/>
    </row>
    <row r="760" spans="9:11" x14ac:dyDescent="0.2">
      <c r="I760" s="1"/>
      <c r="J760" s="1"/>
      <c r="K760" s="1"/>
    </row>
    <row r="761" spans="9:11" x14ac:dyDescent="0.2">
      <c r="I761" s="1"/>
      <c r="J761" s="1"/>
      <c r="K761" s="1"/>
    </row>
    <row r="762" spans="9:11" x14ac:dyDescent="0.2">
      <c r="I762" s="1"/>
      <c r="J762" s="1"/>
      <c r="K762" s="1"/>
    </row>
    <row r="763" spans="9:11" x14ac:dyDescent="0.2">
      <c r="I763" s="1"/>
      <c r="J763" s="1"/>
      <c r="K763" s="1"/>
    </row>
    <row r="764" spans="9:11" x14ac:dyDescent="0.2">
      <c r="I764" s="1"/>
      <c r="J764" s="1"/>
      <c r="K764" s="1"/>
    </row>
    <row r="765" spans="9:11" x14ac:dyDescent="0.2">
      <c r="I765" s="1"/>
      <c r="J765" s="1"/>
      <c r="K765" s="1"/>
    </row>
    <row r="766" spans="9:11" x14ac:dyDescent="0.2">
      <c r="I766" s="1"/>
      <c r="J766" s="1"/>
      <c r="K766" s="1"/>
    </row>
    <row r="767" spans="9:11" x14ac:dyDescent="0.2">
      <c r="I767" s="1"/>
      <c r="J767" s="1"/>
      <c r="K767" s="1"/>
    </row>
    <row r="768" spans="9:11" x14ac:dyDescent="0.2">
      <c r="I768" s="1"/>
      <c r="J768" s="1"/>
      <c r="K768" s="1"/>
    </row>
    <row r="769" spans="9:11" x14ac:dyDescent="0.2">
      <c r="I769" s="1"/>
      <c r="J769" s="1"/>
      <c r="K769" s="1"/>
    </row>
    <row r="770" spans="9:11" x14ac:dyDescent="0.2">
      <c r="I770" s="1"/>
      <c r="J770" s="1"/>
      <c r="K770" s="1"/>
    </row>
    <row r="771" spans="9:11" x14ac:dyDescent="0.2">
      <c r="I771" s="1"/>
      <c r="J771" s="1"/>
      <c r="K771" s="1"/>
    </row>
    <row r="772" spans="9:11" x14ac:dyDescent="0.2">
      <c r="I772" s="1"/>
      <c r="J772" s="1"/>
      <c r="K772" s="1"/>
    </row>
    <row r="773" spans="9:11" x14ac:dyDescent="0.2">
      <c r="I773" s="1"/>
      <c r="J773" s="1"/>
      <c r="K773" s="1"/>
    </row>
    <row r="774" spans="9:11" x14ac:dyDescent="0.2">
      <c r="I774" s="1"/>
      <c r="J774" s="1"/>
      <c r="K774" s="1"/>
    </row>
    <row r="775" spans="9:11" x14ac:dyDescent="0.2">
      <c r="I775" s="1"/>
      <c r="J775" s="1"/>
      <c r="K775" s="1"/>
    </row>
    <row r="776" spans="9:11" x14ac:dyDescent="0.2">
      <c r="I776" s="1"/>
      <c r="J776" s="1"/>
      <c r="K776" s="1"/>
    </row>
    <row r="777" spans="9:11" x14ac:dyDescent="0.2">
      <c r="I777" s="1"/>
      <c r="J777" s="1"/>
      <c r="K777" s="1"/>
    </row>
    <row r="778" spans="9:11" x14ac:dyDescent="0.2">
      <c r="I778" s="1"/>
      <c r="J778" s="1"/>
      <c r="K778" s="1"/>
    </row>
    <row r="779" spans="9:11" x14ac:dyDescent="0.2">
      <c r="I779" s="1"/>
      <c r="J779" s="1"/>
      <c r="K779" s="1"/>
    </row>
    <row r="780" spans="9:11" x14ac:dyDescent="0.2">
      <c r="I780" s="1"/>
      <c r="J780" s="1"/>
      <c r="K780" s="1"/>
    </row>
    <row r="781" spans="9:11" x14ac:dyDescent="0.2">
      <c r="I781" s="1"/>
      <c r="J781" s="1"/>
      <c r="K781" s="1"/>
    </row>
    <row r="782" spans="9:11" x14ac:dyDescent="0.2">
      <c r="I782" s="1"/>
      <c r="J782" s="1"/>
      <c r="K782" s="1"/>
    </row>
    <row r="783" spans="9:11" x14ac:dyDescent="0.2">
      <c r="I783" s="1"/>
      <c r="J783" s="1"/>
      <c r="K783" s="1"/>
    </row>
    <row r="784" spans="9:11" x14ac:dyDescent="0.2">
      <c r="I784" s="1"/>
      <c r="J784" s="1"/>
      <c r="K784" s="1"/>
    </row>
    <row r="785" spans="9:11" x14ac:dyDescent="0.2">
      <c r="I785" s="1"/>
      <c r="J785" s="1"/>
      <c r="K785" s="1"/>
    </row>
    <row r="786" spans="9:11" x14ac:dyDescent="0.2">
      <c r="I786" s="1"/>
      <c r="J786" s="1"/>
      <c r="K786" s="1"/>
    </row>
    <row r="787" spans="9:11" x14ac:dyDescent="0.2">
      <c r="I787" s="1"/>
      <c r="J787" s="1"/>
      <c r="K787" s="1"/>
    </row>
    <row r="788" spans="9:11" x14ac:dyDescent="0.2">
      <c r="I788" s="1"/>
      <c r="J788" s="1"/>
      <c r="K788" s="1"/>
    </row>
    <row r="789" spans="9:11" x14ac:dyDescent="0.2">
      <c r="I789" s="1"/>
      <c r="J789" s="1"/>
      <c r="K789" s="1"/>
    </row>
    <row r="790" spans="9:11" x14ac:dyDescent="0.2">
      <c r="I790" s="1"/>
      <c r="J790" s="1"/>
      <c r="K790" s="1"/>
    </row>
    <row r="791" spans="9:11" x14ac:dyDescent="0.2">
      <c r="I791" s="1"/>
      <c r="J791" s="1"/>
      <c r="K791" s="1"/>
    </row>
    <row r="792" spans="9:11" x14ac:dyDescent="0.2">
      <c r="I792" s="1"/>
      <c r="J792" s="1"/>
      <c r="K792" s="1"/>
    </row>
    <row r="793" spans="9:11" x14ac:dyDescent="0.2">
      <c r="I793" s="1"/>
      <c r="J793" s="1"/>
      <c r="K793" s="1"/>
    </row>
    <row r="794" spans="9:11" x14ac:dyDescent="0.2">
      <c r="I794" s="1"/>
      <c r="J794" s="1"/>
      <c r="K794" s="1"/>
    </row>
    <row r="795" spans="9:11" x14ac:dyDescent="0.2">
      <c r="I795" s="1"/>
      <c r="J795" s="1"/>
      <c r="K795" s="1"/>
    </row>
    <row r="796" spans="9:11" x14ac:dyDescent="0.2">
      <c r="I796" s="1"/>
      <c r="J796" s="1"/>
      <c r="K796" s="1"/>
    </row>
    <row r="797" spans="9:11" x14ac:dyDescent="0.2">
      <c r="I797" s="1"/>
      <c r="J797" s="1"/>
      <c r="K797" s="1"/>
    </row>
    <row r="798" spans="9:11" x14ac:dyDescent="0.2">
      <c r="I798" s="1"/>
      <c r="J798" s="1"/>
      <c r="K798" s="1"/>
    </row>
    <row r="799" spans="9:11" x14ac:dyDescent="0.2">
      <c r="I799" s="1"/>
      <c r="J799" s="1"/>
      <c r="K799" s="1"/>
    </row>
    <row r="800" spans="9:11" x14ac:dyDescent="0.2">
      <c r="I800" s="1"/>
      <c r="J800" s="1"/>
      <c r="K800" s="1"/>
    </row>
    <row r="801" spans="9:11" x14ac:dyDescent="0.2">
      <c r="I801" s="1"/>
      <c r="J801" s="1"/>
      <c r="K801" s="1"/>
    </row>
    <row r="802" spans="9:11" x14ac:dyDescent="0.2">
      <c r="I802" s="1"/>
      <c r="J802" s="1"/>
      <c r="K802" s="1"/>
    </row>
    <row r="803" spans="9:11" x14ac:dyDescent="0.2">
      <c r="I803" s="1"/>
      <c r="J803" s="1"/>
      <c r="K803" s="1"/>
    </row>
    <row r="804" spans="9:11" x14ac:dyDescent="0.2">
      <c r="I804" s="1"/>
      <c r="J804" s="1"/>
      <c r="K804" s="1"/>
    </row>
    <row r="805" spans="9:11" x14ac:dyDescent="0.2">
      <c r="I805" s="1"/>
      <c r="J805" s="1"/>
      <c r="K805" s="1"/>
    </row>
    <row r="806" spans="9:11" x14ac:dyDescent="0.2">
      <c r="I806" s="1"/>
      <c r="J806" s="1"/>
      <c r="K806" s="1"/>
    </row>
    <row r="807" spans="9:11" x14ac:dyDescent="0.2">
      <c r="I807" s="1"/>
      <c r="J807" s="1"/>
      <c r="K807" s="1"/>
    </row>
    <row r="808" spans="9:11" x14ac:dyDescent="0.2">
      <c r="I808" s="1"/>
      <c r="J808" s="1"/>
      <c r="K808" s="1"/>
    </row>
    <row r="809" spans="9:11" x14ac:dyDescent="0.2">
      <c r="I809" s="1"/>
      <c r="J809" s="1"/>
      <c r="K809" s="1"/>
    </row>
    <row r="810" spans="9:11" x14ac:dyDescent="0.2">
      <c r="I810" s="1"/>
      <c r="J810" s="1"/>
      <c r="K810" s="1"/>
    </row>
    <row r="811" spans="9:11" x14ac:dyDescent="0.2">
      <c r="I811" s="1"/>
      <c r="J811" s="1"/>
      <c r="K811" s="1"/>
    </row>
    <row r="812" spans="9:11" x14ac:dyDescent="0.2">
      <c r="I812" s="1"/>
      <c r="J812" s="1"/>
      <c r="K812" s="1"/>
    </row>
    <row r="813" spans="9:11" x14ac:dyDescent="0.2">
      <c r="I813" s="1"/>
      <c r="J813" s="1"/>
      <c r="K813" s="1"/>
    </row>
    <row r="814" spans="9:11" x14ac:dyDescent="0.2">
      <c r="I814" s="1"/>
      <c r="J814" s="1"/>
      <c r="K814" s="1"/>
    </row>
    <row r="815" spans="9:11" x14ac:dyDescent="0.2">
      <c r="I815" s="1"/>
      <c r="J815" s="1"/>
      <c r="K815" s="1"/>
    </row>
    <row r="816" spans="9:11" x14ac:dyDescent="0.2">
      <c r="I816" s="1"/>
      <c r="J816" s="1"/>
      <c r="K816" s="1"/>
    </row>
  </sheetData>
  <mergeCells count="50">
    <mergeCell ref="D98:N98"/>
    <mergeCell ref="D99:N99"/>
    <mergeCell ref="D84:N84"/>
    <mergeCell ref="D85:N85"/>
    <mergeCell ref="D90:N90"/>
    <mergeCell ref="D91:N91"/>
    <mergeCell ref="D92:N92"/>
    <mergeCell ref="D93:N97"/>
    <mergeCell ref="D64:N64"/>
    <mergeCell ref="D70:N70"/>
    <mergeCell ref="D71:N71"/>
    <mergeCell ref="D77:N77"/>
    <mergeCell ref="D78:N78"/>
    <mergeCell ref="D50:N50"/>
    <mergeCell ref="D56:N56"/>
    <mergeCell ref="D57:N57"/>
    <mergeCell ref="D58:N58"/>
    <mergeCell ref="D63:N63"/>
    <mergeCell ref="B8:N8"/>
    <mergeCell ref="B2:N2"/>
    <mergeCell ref="B3:N3"/>
    <mergeCell ref="B4:N4"/>
    <mergeCell ref="B5:N5"/>
    <mergeCell ref="C6:D6"/>
    <mergeCell ref="E6:G6"/>
    <mergeCell ref="H6:J6"/>
    <mergeCell ref="M6:M7"/>
    <mergeCell ref="N6:N7"/>
    <mergeCell ref="D37:N37"/>
    <mergeCell ref="D42:N42"/>
    <mergeCell ref="D43:N43"/>
    <mergeCell ref="D40:N41"/>
    <mergeCell ref="D49:N49"/>
    <mergeCell ref="B38:N39"/>
    <mergeCell ref="B105:N106"/>
    <mergeCell ref="D79:N83"/>
    <mergeCell ref="B9:C9"/>
    <mergeCell ref="D10:N14"/>
    <mergeCell ref="D24:N28"/>
    <mergeCell ref="D51:N51"/>
    <mergeCell ref="D53:N55"/>
    <mergeCell ref="D52:N52"/>
    <mergeCell ref="D65:N69"/>
    <mergeCell ref="D29:N29"/>
    <mergeCell ref="D30:N30"/>
    <mergeCell ref="D36:N36"/>
    <mergeCell ref="D15:N15"/>
    <mergeCell ref="D16:N16"/>
    <mergeCell ref="D22:N22"/>
    <mergeCell ref="D23:N23"/>
  </mergeCells>
  <conditionalFormatting sqref="D40">
    <cfRule type="expression" dxfId="931" priority="47" stopIfTrue="1">
      <formula>NOT(MONTH(D40)=$A$43)</formula>
    </cfRule>
    <cfRule type="expression" dxfId="930" priority="48" stopIfTrue="1">
      <formula>MATCH(D40,_xlnm.Print_Area,0)&gt;0</formula>
    </cfRule>
  </conditionalFormatting>
  <conditionalFormatting sqref="D53">
    <cfRule type="expression" dxfId="929" priority="35" stopIfTrue="1">
      <formula>NOT(MONTH(D53)=$A$43)</formula>
    </cfRule>
    <cfRule type="expression" dxfId="928" priority="36" stopIfTrue="1">
      <formula>MATCH(D53,_xlnm.Print_Area,0)&gt;0</formula>
    </cfRule>
  </conditionalFormatting>
  <conditionalFormatting sqref="D93">
    <cfRule type="expression" dxfId="927" priority="161" stopIfTrue="1">
      <formula>NOT(MONTH(D93)=$A$43)</formula>
    </cfRule>
    <cfRule type="expression" dxfId="926" priority="162" stopIfTrue="1">
      <formula>MATCH(D93,_xlnm.Print_Area,0)&gt;0</formula>
    </cfRule>
  </conditionalFormatting>
  <conditionalFormatting sqref="D19">
    <cfRule type="expression" dxfId="925" priority="25" stopIfTrue="1">
      <formula>NOT(MONTH(D19)=$A$43)</formula>
    </cfRule>
    <cfRule type="expression" dxfId="924" priority="26" stopIfTrue="1">
      <formula>MATCH(D19,_xlnm.Print_Area,0)&gt;0</formula>
    </cfRule>
  </conditionalFormatting>
  <conditionalFormatting sqref="D21">
    <cfRule type="expression" dxfId="923" priority="23" stopIfTrue="1">
      <formula>NOT(MONTH(D21)=$A$43)</formula>
    </cfRule>
    <cfRule type="expression" dxfId="922" priority="24" stopIfTrue="1">
      <formula>MATCH(D21,_xlnm.Print_Area,0)&gt;0</formula>
    </cfRule>
  </conditionalFormatting>
  <conditionalFormatting sqref="H19">
    <cfRule type="expression" dxfId="921" priority="21" stopIfTrue="1">
      <formula>NOT(MONTH(H19)=$A$43)</formula>
    </cfRule>
    <cfRule type="expression" dxfId="920" priority="22" stopIfTrue="1">
      <formula>MATCH(H19,_xlnm.Print_Area,0)&gt;0</formula>
    </cfRule>
  </conditionalFormatting>
  <conditionalFormatting sqref="D35">
    <cfRule type="expression" dxfId="919" priority="19" stopIfTrue="1">
      <formula>NOT(MONTH(D35)=$A$43)</formula>
    </cfRule>
    <cfRule type="expression" dxfId="918" priority="20" stopIfTrue="1">
      <formula>MATCH(D35,_xlnm.Print_Area,0)&gt;0</formula>
    </cfRule>
  </conditionalFormatting>
  <conditionalFormatting sqref="H33">
    <cfRule type="expression" dxfId="917" priority="17" stopIfTrue="1">
      <formula>NOT(MONTH(H33)=$A$43)</formula>
    </cfRule>
    <cfRule type="expression" dxfId="916" priority="18" stopIfTrue="1">
      <formula>MATCH(H33,_xlnm.Print_Area,0)&gt;0</formula>
    </cfRule>
  </conditionalFormatting>
  <conditionalFormatting sqref="D44:D45">
    <cfRule type="expression" dxfId="915" priority="15" stopIfTrue="1">
      <formula>NOT(MONTH(D44)=$A$43)</formula>
    </cfRule>
    <cfRule type="expression" dxfId="914" priority="16" stopIfTrue="1">
      <formula>MATCH(D44,_xlnm.Print_Area,0)&gt;0</formula>
    </cfRule>
  </conditionalFormatting>
  <conditionalFormatting sqref="D48">
    <cfRule type="expression" dxfId="913" priority="13" stopIfTrue="1">
      <formula>NOT(MONTH(D48)=$A$43)</formula>
    </cfRule>
    <cfRule type="expression" dxfId="912" priority="14" stopIfTrue="1">
      <formula>MATCH(D48,_xlnm.Print_Area,0)&gt;0</formula>
    </cfRule>
  </conditionalFormatting>
  <conditionalFormatting sqref="H47">
    <cfRule type="expression" dxfId="911" priority="11" stopIfTrue="1">
      <formula>NOT(MONTH(H47)=$A$43)</formula>
    </cfRule>
    <cfRule type="expression" dxfId="910" priority="12" stopIfTrue="1">
      <formula>MATCH(H47,_xlnm.Print_Area,0)&gt;0</formula>
    </cfRule>
  </conditionalFormatting>
  <conditionalFormatting sqref="D59">
    <cfRule type="expression" dxfId="909" priority="9" stopIfTrue="1">
      <formula>NOT(MONTH(D59)=$A$43)</formula>
    </cfRule>
    <cfRule type="expression" dxfId="908" priority="10" stopIfTrue="1">
      <formula>MATCH(D59,_xlnm.Print_Area,0)&gt;0</formula>
    </cfRule>
  </conditionalFormatting>
  <conditionalFormatting sqref="G62:H62">
    <cfRule type="expression" dxfId="907" priority="7" stopIfTrue="1">
      <formula>NOT(MONTH(G62)=$A$43)</formula>
    </cfRule>
    <cfRule type="expression" dxfId="906" priority="8" stopIfTrue="1">
      <formula>MATCH(G62,_xlnm.Print_Area,0)&gt;0</formula>
    </cfRule>
  </conditionalFormatting>
  <conditionalFormatting sqref="G73:H73">
    <cfRule type="expression" dxfId="905" priority="5" stopIfTrue="1">
      <formula>NOT(MONTH(G73)=$A$43)</formula>
    </cfRule>
    <cfRule type="expression" dxfId="904" priority="6" stopIfTrue="1">
      <formula>MATCH(G73,_xlnm.Print_Area,0)&gt;0</formula>
    </cfRule>
  </conditionalFormatting>
  <conditionalFormatting sqref="D75">
    <cfRule type="expression" dxfId="903" priority="3" stopIfTrue="1">
      <formula>NOT(MONTH(D75)=$A$43)</formula>
    </cfRule>
    <cfRule type="expression" dxfId="902" priority="4" stopIfTrue="1">
      <formula>MATCH(D75,_xlnm.Print_Area,0)&gt;0</formula>
    </cfRule>
  </conditionalFormatting>
  <conditionalFormatting sqref="E74">
    <cfRule type="expression" dxfId="901" priority="1" stopIfTrue="1">
      <formula>NOT(MONTH(E74)=$A$43)</formula>
    </cfRule>
    <cfRule type="expression" dxfId="900" priority="2" stopIfTrue="1">
      <formula>MATCH(E74,_xlnm.Print_Area,0)&gt;0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BA4D6-4918-40C1-8B12-A16AD3193693}">
  <sheetPr>
    <tabColor rgb="FFFFC000"/>
  </sheetPr>
  <dimension ref="B1:S816"/>
  <sheetViews>
    <sheetView topLeftCell="A3" workbookViewId="0">
      <selection activeCell="N6" sqref="N6:N7"/>
    </sheetView>
  </sheetViews>
  <sheetFormatPr defaultColWidth="8.85546875" defaultRowHeight="12.75" x14ac:dyDescent="0.2"/>
  <cols>
    <col min="2" max="8" width="13.85546875" style="1" customWidth="1"/>
    <col min="9" max="11" width="13.85546875" style="50" customWidth="1"/>
    <col min="12" max="13" width="13.85546875" style="1" customWidth="1"/>
    <col min="14" max="14" width="13.85546875" customWidth="1"/>
  </cols>
  <sheetData>
    <row r="1" spans="2:19" ht="13.5" thickBot="1" x14ac:dyDescent="0.25">
      <c r="I1" s="1"/>
      <c r="J1" s="1"/>
      <c r="K1" s="1"/>
    </row>
    <row r="2" spans="2:19" ht="23.25" x14ac:dyDescent="0.2">
      <c r="B2" s="328" t="s">
        <v>0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30"/>
    </row>
    <row r="3" spans="2:19" ht="20.25" x14ac:dyDescent="0.2">
      <c r="B3" s="207" t="s">
        <v>1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9"/>
    </row>
    <row r="4" spans="2:19" ht="19.5" customHeight="1" thickBot="1" x14ac:dyDescent="0.25">
      <c r="B4" s="210" t="s">
        <v>145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2"/>
    </row>
    <row r="5" spans="2:19" ht="36" customHeight="1" x14ac:dyDescent="0.2">
      <c r="B5" s="331" t="s">
        <v>122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3"/>
    </row>
    <row r="6" spans="2:19" ht="36" customHeight="1" x14ac:dyDescent="0.2">
      <c r="B6" s="152" t="s">
        <v>2</v>
      </c>
      <c r="C6" s="327" t="s">
        <v>228</v>
      </c>
      <c r="D6" s="327"/>
      <c r="E6" s="334" t="s">
        <v>229</v>
      </c>
      <c r="F6" s="334"/>
      <c r="G6" s="334"/>
      <c r="H6" s="335" t="s">
        <v>230</v>
      </c>
      <c r="I6" s="335"/>
      <c r="J6" s="335"/>
      <c r="K6" s="147" t="s">
        <v>231</v>
      </c>
      <c r="L6" s="154" t="s">
        <v>232</v>
      </c>
      <c r="M6" s="336" t="s">
        <v>251</v>
      </c>
      <c r="N6" s="337" t="s">
        <v>75</v>
      </c>
    </row>
    <row r="7" spans="2:19" ht="36" customHeight="1" x14ac:dyDescent="0.2">
      <c r="B7" s="152" t="s">
        <v>7</v>
      </c>
      <c r="C7" s="97" t="s">
        <v>233</v>
      </c>
      <c r="D7" s="97" t="s">
        <v>241</v>
      </c>
      <c r="E7" s="97" t="s">
        <v>242</v>
      </c>
      <c r="F7" s="97" t="s">
        <v>236</v>
      </c>
      <c r="G7" s="95" t="s">
        <v>243</v>
      </c>
      <c r="H7" s="97" t="s">
        <v>244</v>
      </c>
      <c r="I7" s="97" t="s">
        <v>239</v>
      </c>
      <c r="J7" s="97" t="s">
        <v>240</v>
      </c>
      <c r="K7" s="95" t="s">
        <v>101</v>
      </c>
      <c r="L7" s="95" t="s">
        <v>123</v>
      </c>
      <c r="M7" s="336"/>
      <c r="N7" s="337"/>
    </row>
    <row r="8" spans="2:19" ht="36" customHeight="1" x14ac:dyDescent="0.2">
      <c r="B8" s="316" t="s">
        <v>124</v>
      </c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8"/>
      <c r="R8" s="73" t="s">
        <v>156</v>
      </c>
      <c r="S8" s="73" t="s">
        <v>155</v>
      </c>
    </row>
    <row r="9" spans="2:19" ht="15.95" customHeight="1" x14ac:dyDescent="0.2">
      <c r="B9" s="202" t="s">
        <v>11</v>
      </c>
      <c r="C9" s="203"/>
      <c r="D9" s="106" t="s">
        <v>55</v>
      </c>
      <c r="E9" s="106" t="s">
        <v>12</v>
      </c>
      <c r="F9" s="106" t="s">
        <v>13</v>
      </c>
      <c r="G9" s="106" t="s">
        <v>14</v>
      </c>
      <c r="H9" s="106" t="s">
        <v>36</v>
      </c>
      <c r="I9" s="106" t="s">
        <v>38</v>
      </c>
      <c r="J9" s="106" t="s">
        <v>15</v>
      </c>
      <c r="K9" s="106" t="s">
        <v>16</v>
      </c>
      <c r="L9" s="106" t="s">
        <v>17</v>
      </c>
      <c r="M9" s="106" t="s">
        <v>18</v>
      </c>
      <c r="N9" s="107" t="s">
        <v>82</v>
      </c>
      <c r="Q9" s="24" t="s">
        <v>165</v>
      </c>
      <c r="R9" s="64">
        <f>COUNTIF(B9:N106, "Nefrologia")</f>
        <v>21</v>
      </c>
      <c r="S9" s="64">
        <v>21</v>
      </c>
    </row>
    <row r="10" spans="2:19" x14ac:dyDescent="0.2">
      <c r="B10" s="23" t="s">
        <v>19</v>
      </c>
      <c r="C10" s="10">
        <v>44991</v>
      </c>
      <c r="D10" s="108"/>
      <c r="E10" s="108"/>
      <c r="F10" s="153" t="s">
        <v>112</v>
      </c>
      <c r="G10" s="153" t="s">
        <v>112</v>
      </c>
      <c r="H10" s="155" t="s">
        <v>109</v>
      </c>
      <c r="I10" s="155" t="s">
        <v>109</v>
      </c>
      <c r="J10" s="102"/>
      <c r="K10" s="156" t="s">
        <v>114</v>
      </c>
      <c r="L10" s="156" t="s">
        <v>114</v>
      </c>
      <c r="M10" s="156" t="s">
        <v>114</v>
      </c>
      <c r="N10" s="103"/>
      <c r="Q10" s="81" t="s">
        <v>166</v>
      </c>
      <c r="R10" s="64">
        <f>COUNTIF(B9:N106, "Urologia")</f>
        <v>14</v>
      </c>
      <c r="S10" s="64">
        <v>14</v>
      </c>
    </row>
    <row r="11" spans="2:19" x14ac:dyDescent="0.2">
      <c r="B11" s="23" t="s">
        <v>23</v>
      </c>
      <c r="C11" s="10">
        <v>44992</v>
      </c>
      <c r="D11" s="115"/>
      <c r="E11" s="157" t="s">
        <v>111</v>
      </c>
      <c r="F11" s="157" t="s">
        <v>111</v>
      </c>
      <c r="G11" s="162" t="s">
        <v>83</v>
      </c>
      <c r="H11" s="162" t="s">
        <v>83</v>
      </c>
      <c r="I11" s="162" t="s">
        <v>83</v>
      </c>
      <c r="J11" s="102"/>
      <c r="K11" s="159" t="s">
        <v>117</v>
      </c>
      <c r="L11" s="159" t="s">
        <v>117</v>
      </c>
      <c r="M11" s="159" t="s">
        <v>117</v>
      </c>
      <c r="N11" s="103"/>
      <c r="Q11" s="24" t="s">
        <v>167</v>
      </c>
      <c r="R11" s="64">
        <f>COUNTIF(B9:N106, "Neurologia")</f>
        <v>28</v>
      </c>
      <c r="S11" s="64">
        <v>28</v>
      </c>
    </row>
    <row r="12" spans="2:19" ht="22.5" x14ac:dyDescent="0.2">
      <c r="B12" s="23" t="s">
        <v>24</v>
      </c>
      <c r="C12" s="10">
        <v>44993</v>
      </c>
      <c r="D12" s="115"/>
      <c r="E12" s="157" t="s">
        <v>111</v>
      </c>
      <c r="F12" s="157" t="s">
        <v>111</v>
      </c>
      <c r="G12" s="157" t="s">
        <v>111</v>
      </c>
      <c r="H12" s="158" t="s">
        <v>115</v>
      </c>
      <c r="I12" s="158" t="s">
        <v>115</v>
      </c>
      <c r="J12" s="102"/>
      <c r="K12" s="161" t="s">
        <v>113</v>
      </c>
      <c r="L12" s="161" t="s">
        <v>113</v>
      </c>
      <c r="M12" s="161" t="s">
        <v>113</v>
      </c>
      <c r="N12" s="103"/>
      <c r="Q12" s="24" t="s">
        <v>168</v>
      </c>
      <c r="R12" s="64">
        <f>COUNTIF(B9:N106, "Neurochirurgia")</f>
        <v>14</v>
      </c>
      <c r="S12" s="64">
        <v>14</v>
      </c>
    </row>
    <row r="13" spans="2:19" x14ac:dyDescent="0.2">
      <c r="B13" s="23" t="s">
        <v>26</v>
      </c>
      <c r="C13" s="10">
        <v>44994</v>
      </c>
      <c r="D13" s="115"/>
      <c r="E13" s="157" t="s">
        <v>111</v>
      </c>
      <c r="F13" s="157" t="s">
        <v>111</v>
      </c>
      <c r="G13" s="160" t="s">
        <v>116</v>
      </c>
      <c r="H13" s="160" t="s">
        <v>116</v>
      </c>
      <c r="I13" s="160" t="s">
        <v>116</v>
      </c>
      <c r="J13" s="102"/>
      <c r="K13" s="163" t="s">
        <v>110</v>
      </c>
      <c r="L13" s="163" t="s">
        <v>110</v>
      </c>
      <c r="M13" s="163" t="s">
        <v>110</v>
      </c>
      <c r="N13" s="103"/>
      <c r="Q13" s="24" t="s">
        <v>169</v>
      </c>
      <c r="R13" s="64">
        <f>COUNTIF(B9:N106, "Neuroradiologia")</f>
        <v>7</v>
      </c>
      <c r="S13" s="64">
        <v>7</v>
      </c>
    </row>
    <row r="14" spans="2:19" x14ac:dyDescent="0.2">
      <c r="B14" s="23" t="s">
        <v>27</v>
      </c>
      <c r="C14" s="10">
        <v>44995</v>
      </c>
      <c r="D14" s="108"/>
      <c r="E14" s="108"/>
      <c r="F14" s="153" t="s">
        <v>112</v>
      </c>
      <c r="G14" s="153" t="s">
        <v>112</v>
      </c>
      <c r="H14" s="155" t="s">
        <v>109</v>
      </c>
      <c r="I14" s="155" t="s">
        <v>109</v>
      </c>
      <c r="J14" s="102"/>
      <c r="K14" s="161" t="s">
        <v>113</v>
      </c>
      <c r="L14" s="161" t="s">
        <v>113</v>
      </c>
      <c r="M14" s="161" t="s">
        <v>113</v>
      </c>
      <c r="N14" s="103"/>
      <c r="Q14" s="24" t="s">
        <v>170</v>
      </c>
      <c r="R14" s="64">
        <f>COUNTIF(B9:N106, "Psichiatria")</f>
        <v>28</v>
      </c>
      <c r="S14" s="64">
        <v>28</v>
      </c>
    </row>
    <row r="15" spans="2:19" x14ac:dyDescent="0.2">
      <c r="B15" s="67" t="s">
        <v>28</v>
      </c>
      <c r="C15" s="68">
        <v>44996</v>
      </c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6"/>
      <c r="Q15" s="24" t="s">
        <v>112</v>
      </c>
      <c r="R15" s="64">
        <f>COUNTIF(B9:N106, "NPI")</f>
        <v>14</v>
      </c>
      <c r="S15" s="64">
        <v>14</v>
      </c>
    </row>
    <row r="16" spans="2:19" x14ac:dyDescent="0.2">
      <c r="B16" s="67" t="s">
        <v>29</v>
      </c>
      <c r="C16" s="68">
        <v>44997</v>
      </c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6"/>
      <c r="Q16" s="24" t="s">
        <v>171</v>
      </c>
      <c r="R16" s="64">
        <f>COUNTIF(B9:N106, "Psicologia Clinica")</f>
        <v>7</v>
      </c>
      <c r="S16" s="64">
        <v>7</v>
      </c>
    </row>
    <row r="17" spans="2:19" ht="12.75" customHeight="1" x14ac:dyDescent="0.2">
      <c r="B17" s="23" t="s">
        <v>19</v>
      </c>
      <c r="C17" s="10">
        <v>44998</v>
      </c>
      <c r="D17" s="200" t="s">
        <v>43</v>
      </c>
      <c r="E17" s="200"/>
      <c r="F17" s="200"/>
      <c r="G17" s="200"/>
      <c r="H17" s="200"/>
      <c r="I17" s="200"/>
      <c r="J17" s="200"/>
      <c r="K17" s="200"/>
      <c r="L17" s="200"/>
      <c r="M17" s="200"/>
      <c r="N17" s="201"/>
      <c r="Q17" s="24" t="s">
        <v>172</v>
      </c>
      <c r="R17" s="64">
        <f>COUNTIF(B9:N106, "Farmacologia")</f>
        <v>21</v>
      </c>
      <c r="S17" s="64">
        <v>21</v>
      </c>
    </row>
    <row r="18" spans="2:19" x14ac:dyDescent="0.2">
      <c r="B18" s="23" t="s">
        <v>23</v>
      </c>
      <c r="C18" s="10">
        <v>44999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1"/>
      <c r="Q18" s="24" t="s">
        <v>173</v>
      </c>
      <c r="R18" s="64">
        <f>COUNTIF(B9:N106, "Anatomia Patol.")</f>
        <v>35</v>
      </c>
      <c r="S18" s="64">
        <v>35</v>
      </c>
    </row>
    <row r="19" spans="2:19" x14ac:dyDescent="0.2">
      <c r="B19" s="23" t="s">
        <v>24</v>
      </c>
      <c r="C19" s="10">
        <v>45000</v>
      </c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1"/>
    </row>
    <row r="20" spans="2:19" x14ac:dyDescent="0.2">
      <c r="B20" s="23" t="s">
        <v>26</v>
      </c>
      <c r="C20" s="10">
        <v>45001</v>
      </c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1"/>
    </row>
    <row r="21" spans="2:19" x14ac:dyDescent="0.2">
      <c r="B21" s="23" t="s">
        <v>27</v>
      </c>
      <c r="C21" s="10">
        <v>45002</v>
      </c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1"/>
    </row>
    <row r="22" spans="2:19" x14ac:dyDescent="0.2">
      <c r="B22" s="67" t="s">
        <v>28</v>
      </c>
      <c r="C22" s="68">
        <v>45003</v>
      </c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6"/>
    </row>
    <row r="23" spans="2:19" x14ac:dyDescent="0.2">
      <c r="B23" s="67" t="s">
        <v>29</v>
      </c>
      <c r="C23" s="68">
        <v>45004</v>
      </c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6"/>
    </row>
    <row r="24" spans="2:19" x14ac:dyDescent="0.2">
      <c r="B24" s="23" t="s">
        <v>19</v>
      </c>
      <c r="C24" s="10">
        <v>45005</v>
      </c>
      <c r="D24" s="108"/>
      <c r="E24" s="108"/>
      <c r="F24" s="153" t="s">
        <v>112</v>
      </c>
      <c r="G24" s="153" t="s">
        <v>112</v>
      </c>
      <c r="H24" s="155" t="s">
        <v>109</v>
      </c>
      <c r="I24" s="155" t="s">
        <v>109</v>
      </c>
      <c r="J24" s="102"/>
      <c r="K24" s="156" t="s">
        <v>114</v>
      </c>
      <c r="L24" s="156" t="s">
        <v>114</v>
      </c>
      <c r="M24" s="156" t="s">
        <v>114</v>
      </c>
      <c r="N24" s="103"/>
    </row>
    <row r="25" spans="2:19" x14ac:dyDescent="0.2">
      <c r="B25" s="23" t="s">
        <v>23</v>
      </c>
      <c r="C25" s="10">
        <v>45006</v>
      </c>
      <c r="D25" s="115"/>
      <c r="E25" s="157" t="s">
        <v>111</v>
      </c>
      <c r="F25" s="157" t="s">
        <v>111</v>
      </c>
      <c r="G25" s="162" t="s">
        <v>83</v>
      </c>
      <c r="H25" s="162" t="s">
        <v>83</v>
      </c>
      <c r="I25" s="162" t="s">
        <v>83</v>
      </c>
      <c r="J25" s="102"/>
      <c r="K25" s="159" t="s">
        <v>117</v>
      </c>
      <c r="L25" s="159" t="s">
        <v>117</v>
      </c>
      <c r="M25" s="159" t="s">
        <v>117</v>
      </c>
      <c r="N25" s="103"/>
    </row>
    <row r="26" spans="2:19" ht="22.5" x14ac:dyDescent="0.2">
      <c r="B26" s="23" t="s">
        <v>24</v>
      </c>
      <c r="C26" s="10">
        <v>45007</v>
      </c>
      <c r="D26" s="115"/>
      <c r="E26" s="157" t="s">
        <v>111</v>
      </c>
      <c r="F26" s="157" t="s">
        <v>111</v>
      </c>
      <c r="G26" s="157" t="s">
        <v>111</v>
      </c>
      <c r="H26" s="158" t="s">
        <v>115</v>
      </c>
      <c r="I26" s="158" t="s">
        <v>115</v>
      </c>
      <c r="J26" s="102"/>
      <c r="K26" s="161" t="s">
        <v>113</v>
      </c>
      <c r="L26" s="161" t="s">
        <v>113</v>
      </c>
      <c r="M26" s="161" t="s">
        <v>113</v>
      </c>
      <c r="N26" s="103"/>
    </row>
    <row r="27" spans="2:19" x14ac:dyDescent="0.2">
      <c r="B27" s="23" t="s">
        <v>26</v>
      </c>
      <c r="C27" s="10">
        <v>45008</v>
      </c>
      <c r="D27" s="115"/>
      <c r="E27" s="157" t="s">
        <v>111</v>
      </c>
      <c r="F27" s="157" t="s">
        <v>111</v>
      </c>
      <c r="G27" s="157" t="s">
        <v>111</v>
      </c>
      <c r="H27" s="160" t="s">
        <v>116</v>
      </c>
      <c r="I27" s="160" t="s">
        <v>116</v>
      </c>
      <c r="J27" s="102"/>
      <c r="K27" s="163" t="s">
        <v>110</v>
      </c>
      <c r="L27" s="163" t="s">
        <v>110</v>
      </c>
      <c r="M27" s="163" t="s">
        <v>110</v>
      </c>
      <c r="N27" s="103"/>
    </row>
    <row r="28" spans="2:19" x14ac:dyDescent="0.2">
      <c r="B28" s="23" t="s">
        <v>27</v>
      </c>
      <c r="C28" s="10">
        <v>45009</v>
      </c>
      <c r="D28" s="108"/>
      <c r="E28" s="108"/>
      <c r="F28" s="153" t="s">
        <v>112</v>
      </c>
      <c r="G28" s="153" t="s">
        <v>112</v>
      </c>
      <c r="H28" s="155" t="s">
        <v>109</v>
      </c>
      <c r="I28" s="155" t="s">
        <v>109</v>
      </c>
      <c r="J28" s="102"/>
      <c r="K28" s="161" t="s">
        <v>113</v>
      </c>
      <c r="L28" s="161" t="s">
        <v>113</v>
      </c>
      <c r="M28" s="161" t="s">
        <v>113</v>
      </c>
      <c r="N28" s="103"/>
    </row>
    <row r="29" spans="2:19" x14ac:dyDescent="0.2">
      <c r="B29" s="23" t="s">
        <v>28</v>
      </c>
      <c r="C29" s="10">
        <v>45010</v>
      </c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6"/>
    </row>
    <row r="30" spans="2:19" x14ac:dyDescent="0.2">
      <c r="B30" s="23" t="s">
        <v>29</v>
      </c>
      <c r="C30" s="10">
        <v>45011</v>
      </c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6"/>
    </row>
    <row r="31" spans="2:19" ht="12.75" customHeight="1" x14ac:dyDescent="0.2">
      <c r="B31" s="23" t="s">
        <v>19</v>
      </c>
      <c r="C31" s="10">
        <v>45012</v>
      </c>
      <c r="D31" s="200" t="s">
        <v>43</v>
      </c>
      <c r="E31" s="200"/>
      <c r="F31" s="200"/>
      <c r="G31" s="200"/>
      <c r="H31" s="200"/>
      <c r="I31" s="200"/>
      <c r="J31" s="200"/>
      <c r="K31" s="200"/>
      <c r="L31" s="200"/>
      <c r="M31" s="200"/>
      <c r="N31" s="201"/>
    </row>
    <row r="32" spans="2:19" x14ac:dyDescent="0.2">
      <c r="B32" s="23" t="s">
        <v>23</v>
      </c>
      <c r="C32" s="10">
        <v>45013</v>
      </c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1"/>
    </row>
    <row r="33" spans="2:14" x14ac:dyDescent="0.2">
      <c r="B33" s="23" t="s">
        <v>24</v>
      </c>
      <c r="C33" s="10">
        <v>45014</v>
      </c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1"/>
    </row>
    <row r="34" spans="2:14" x14ac:dyDescent="0.2">
      <c r="B34" s="23" t="s">
        <v>26</v>
      </c>
      <c r="C34" s="10">
        <v>45015</v>
      </c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1"/>
    </row>
    <row r="35" spans="2:14" x14ac:dyDescent="0.2">
      <c r="B35" s="23" t="s">
        <v>27</v>
      </c>
      <c r="C35" s="10">
        <v>45016</v>
      </c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1"/>
    </row>
    <row r="36" spans="2:14" x14ac:dyDescent="0.2">
      <c r="B36" s="67" t="s">
        <v>28</v>
      </c>
      <c r="C36" s="68">
        <v>45017</v>
      </c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6"/>
    </row>
    <row r="37" spans="2:14" x14ac:dyDescent="0.2">
      <c r="B37" s="67" t="s">
        <v>29</v>
      </c>
      <c r="C37" s="68">
        <v>45018</v>
      </c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6"/>
    </row>
    <row r="38" spans="2:14" ht="15.95" customHeight="1" x14ac:dyDescent="0.2">
      <c r="B38" s="309" t="s">
        <v>226</v>
      </c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1"/>
    </row>
    <row r="39" spans="2:14" ht="15.95" customHeight="1" x14ac:dyDescent="0.2">
      <c r="B39" s="312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4"/>
    </row>
    <row r="40" spans="2:14" x14ac:dyDescent="0.2">
      <c r="B40" s="23" t="s">
        <v>26</v>
      </c>
      <c r="C40" s="10">
        <v>45029</v>
      </c>
      <c r="D40" s="108"/>
      <c r="E40" s="157" t="s">
        <v>111</v>
      </c>
      <c r="F40" s="157" t="s">
        <v>111</v>
      </c>
      <c r="G40" s="157" t="s">
        <v>111</v>
      </c>
      <c r="H40" s="160" t="s">
        <v>116</v>
      </c>
      <c r="I40" s="160" t="s">
        <v>116</v>
      </c>
      <c r="J40" s="166"/>
      <c r="K40" s="163" t="s">
        <v>110</v>
      </c>
      <c r="L40" s="163" t="s">
        <v>110</v>
      </c>
      <c r="M40" s="163" t="s">
        <v>110</v>
      </c>
      <c r="N40" s="103"/>
    </row>
    <row r="41" spans="2:14" x14ac:dyDescent="0.2">
      <c r="B41" s="23" t="s">
        <v>27</v>
      </c>
      <c r="C41" s="10">
        <v>45030</v>
      </c>
      <c r="D41" s="108"/>
      <c r="E41" s="108"/>
      <c r="F41" s="153" t="s">
        <v>112</v>
      </c>
      <c r="G41" s="153" t="s">
        <v>112</v>
      </c>
      <c r="H41" s="155" t="s">
        <v>109</v>
      </c>
      <c r="I41" s="155" t="s">
        <v>109</v>
      </c>
      <c r="J41" s="166"/>
      <c r="K41" s="161" t="s">
        <v>113</v>
      </c>
      <c r="L41" s="161" t="s">
        <v>113</v>
      </c>
      <c r="M41" s="161" t="s">
        <v>113</v>
      </c>
      <c r="N41" s="103"/>
    </row>
    <row r="42" spans="2:14" x14ac:dyDescent="0.2">
      <c r="B42" s="67" t="s">
        <v>28</v>
      </c>
      <c r="C42" s="68">
        <v>45031</v>
      </c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6"/>
    </row>
    <row r="43" spans="2:14" x14ac:dyDescent="0.2">
      <c r="B43" s="67" t="s">
        <v>29</v>
      </c>
      <c r="C43" s="68">
        <v>45032</v>
      </c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6"/>
    </row>
    <row r="44" spans="2:14" ht="12.75" customHeight="1" x14ac:dyDescent="0.2">
      <c r="B44" s="23" t="s">
        <v>19</v>
      </c>
      <c r="C44" s="10">
        <v>45033</v>
      </c>
      <c r="D44" s="200" t="s">
        <v>43</v>
      </c>
      <c r="E44" s="200"/>
      <c r="F44" s="200"/>
      <c r="G44" s="200"/>
      <c r="H44" s="200"/>
      <c r="I44" s="200"/>
      <c r="J44" s="200"/>
      <c r="K44" s="200"/>
      <c r="L44" s="200"/>
      <c r="M44" s="200"/>
      <c r="N44" s="201"/>
    </row>
    <row r="45" spans="2:14" x14ac:dyDescent="0.2">
      <c r="B45" s="23" t="s">
        <v>23</v>
      </c>
      <c r="C45" s="10">
        <v>45034</v>
      </c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1"/>
    </row>
    <row r="46" spans="2:14" x14ac:dyDescent="0.2">
      <c r="B46" s="23" t="s">
        <v>24</v>
      </c>
      <c r="C46" s="10">
        <v>45035</v>
      </c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1"/>
    </row>
    <row r="47" spans="2:14" x14ac:dyDescent="0.2">
      <c r="B47" s="23" t="s">
        <v>26</v>
      </c>
      <c r="C47" s="10">
        <v>45036</v>
      </c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1"/>
    </row>
    <row r="48" spans="2:14" x14ac:dyDescent="0.2">
      <c r="B48" s="23" t="s">
        <v>27</v>
      </c>
      <c r="C48" s="10">
        <v>45037</v>
      </c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1"/>
    </row>
    <row r="49" spans="2:14" x14ac:dyDescent="0.2">
      <c r="B49" s="67" t="s">
        <v>28</v>
      </c>
      <c r="C49" s="68">
        <v>45038</v>
      </c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6"/>
    </row>
    <row r="50" spans="2:14" x14ac:dyDescent="0.2">
      <c r="B50" s="67" t="s">
        <v>29</v>
      </c>
      <c r="C50" s="68">
        <v>45039</v>
      </c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6"/>
    </row>
    <row r="51" spans="2:14" x14ac:dyDescent="0.2">
      <c r="B51" s="23" t="s">
        <v>19</v>
      </c>
      <c r="C51" s="10">
        <v>45040</v>
      </c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6"/>
    </row>
    <row r="52" spans="2:14" x14ac:dyDescent="0.2">
      <c r="B52" s="67" t="s">
        <v>23</v>
      </c>
      <c r="C52" s="68">
        <v>45041</v>
      </c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6"/>
    </row>
    <row r="53" spans="2:14" x14ac:dyDescent="0.2">
      <c r="B53" s="23" t="s">
        <v>24</v>
      </c>
      <c r="C53" s="10">
        <v>45042</v>
      </c>
      <c r="D53" s="108"/>
      <c r="E53" s="108"/>
      <c r="F53" s="153" t="s">
        <v>112</v>
      </c>
      <c r="G53" s="153" t="s">
        <v>112</v>
      </c>
      <c r="H53" s="155" t="s">
        <v>109</v>
      </c>
      <c r="I53" s="155" t="s">
        <v>109</v>
      </c>
      <c r="J53" s="102"/>
      <c r="K53" s="161" t="s">
        <v>113</v>
      </c>
      <c r="L53" s="161" t="s">
        <v>113</v>
      </c>
      <c r="M53" s="161" t="s">
        <v>113</v>
      </c>
      <c r="N53" s="120"/>
    </row>
    <row r="54" spans="2:14" x14ac:dyDescent="0.2">
      <c r="B54" s="23" t="s">
        <v>26</v>
      </c>
      <c r="C54" s="10">
        <v>45043</v>
      </c>
      <c r="D54" s="108"/>
      <c r="E54" s="157" t="s">
        <v>111</v>
      </c>
      <c r="F54" s="157" t="s">
        <v>111</v>
      </c>
      <c r="G54" s="162" t="s">
        <v>83</v>
      </c>
      <c r="H54" s="162" t="s">
        <v>83</v>
      </c>
      <c r="I54" s="162" t="s">
        <v>83</v>
      </c>
      <c r="J54" s="102"/>
      <c r="K54" s="163" t="s">
        <v>110</v>
      </c>
      <c r="L54" s="163" t="s">
        <v>110</v>
      </c>
      <c r="M54" s="163" t="s">
        <v>110</v>
      </c>
      <c r="N54" s="120"/>
    </row>
    <row r="55" spans="2:14" x14ac:dyDescent="0.2">
      <c r="B55" s="23" t="s">
        <v>27</v>
      </c>
      <c r="C55" s="10">
        <v>45044</v>
      </c>
      <c r="D55" s="108"/>
      <c r="E55" s="157" t="s">
        <v>111</v>
      </c>
      <c r="F55" s="157" t="s">
        <v>111</v>
      </c>
      <c r="G55" s="162" t="s">
        <v>83</v>
      </c>
      <c r="H55" s="162" t="s">
        <v>83</v>
      </c>
      <c r="I55" s="162" t="s">
        <v>83</v>
      </c>
      <c r="J55" s="102"/>
      <c r="K55" s="161" t="s">
        <v>113</v>
      </c>
      <c r="L55" s="161" t="s">
        <v>113</v>
      </c>
      <c r="M55" s="161" t="s">
        <v>113</v>
      </c>
      <c r="N55" s="120"/>
    </row>
    <row r="56" spans="2:14" x14ac:dyDescent="0.2">
      <c r="B56" s="67" t="s">
        <v>28</v>
      </c>
      <c r="C56" s="68">
        <v>45045</v>
      </c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6"/>
    </row>
    <row r="57" spans="2:14" x14ac:dyDescent="0.2">
      <c r="B57" s="67" t="s">
        <v>29</v>
      </c>
      <c r="C57" s="68">
        <v>45046</v>
      </c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6"/>
    </row>
    <row r="58" spans="2:14" x14ac:dyDescent="0.2">
      <c r="B58" s="67" t="s">
        <v>19</v>
      </c>
      <c r="C58" s="68">
        <v>45047</v>
      </c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6"/>
    </row>
    <row r="59" spans="2:14" ht="12.75" customHeight="1" x14ac:dyDescent="0.2">
      <c r="B59" s="23" t="s">
        <v>23</v>
      </c>
      <c r="C59" s="10">
        <v>45048</v>
      </c>
      <c r="D59" s="200" t="s">
        <v>43</v>
      </c>
      <c r="E59" s="200"/>
      <c r="F59" s="200"/>
      <c r="G59" s="200"/>
      <c r="H59" s="200"/>
      <c r="I59" s="200"/>
      <c r="J59" s="200"/>
      <c r="K59" s="200"/>
      <c r="L59" s="200"/>
      <c r="M59" s="200"/>
      <c r="N59" s="201"/>
    </row>
    <row r="60" spans="2:14" x14ac:dyDescent="0.2">
      <c r="B60" s="23" t="s">
        <v>24</v>
      </c>
      <c r="C60" s="10">
        <v>45049</v>
      </c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1"/>
    </row>
    <row r="61" spans="2:14" x14ac:dyDescent="0.2">
      <c r="B61" s="23" t="s">
        <v>26</v>
      </c>
      <c r="C61" s="10">
        <v>45050</v>
      </c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1"/>
    </row>
    <row r="62" spans="2:14" x14ac:dyDescent="0.2">
      <c r="B62" s="23" t="s">
        <v>27</v>
      </c>
      <c r="C62" s="10">
        <v>45051</v>
      </c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1"/>
    </row>
    <row r="63" spans="2:14" x14ac:dyDescent="0.2">
      <c r="B63" s="67" t="s">
        <v>28</v>
      </c>
      <c r="C63" s="68">
        <v>45052</v>
      </c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6"/>
    </row>
    <row r="64" spans="2:14" x14ac:dyDescent="0.2">
      <c r="B64" s="67" t="s">
        <v>29</v>
      </c>
      <c r="C64" s="68">
        <v>45053</v>
      </c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6"/>
    </row>
    <row r="65" spans="2:14" x14ac:dyDescent="0.2">
      <c r="B65" s="23" t="s">
        <v>19</v>
      </c>
      <c r="C65" s="10">
        <v>45054</v>
      </c>
      <c r="D65" s="108"/>
      <c r="E65" s="153" t="s">
        <v>112</v>
      </c>
      <c r="F65" s="153" t="s">
        <v>112</v>
      </c>
      <c r="G65" s="155" t="s">
        <v>109</v>
      </c>
      <c r="H65" s="155" t="s">
        <v>109</v>
      </c>
      <c r="I65" s="155" t="s">
        <v>109</v>
      </c>
      <c r="J65" s="102"/>
      <c r="K65" s="156" t="s">
        <v>114</v>
      </c>
      <c r="L65" s="156" t="s">
        <v>114</v>
      </c>
      <c r="M65" s="156" t="s">
        <v>114</v>
      </c>
      <c r="N65" s="103"/>
    </row>
    <row r="66" spans="2:14" x14ac:dyDescent="0.2">
      <c r="B66" s="23" t="s">
        <v>23</v>
      </c>
      <c r="C66" s="10">
        <v>45055</v>
      </c>
      <c r="D66" s="108"/>
      <c r="E66" s="157" t="s">
        <v>111</v>
      </c>
      <c r="F66" s="157" t="s">
        <v>111</v>
      </c>
      <c r="G66" s="162" t="s">
        <v>83</v>
      </c>
      <c r="H66" s="162" t="s">
        <v>83</v>
      </c>
      <c r="I66" s="162" t="s">
        <v>83</v>
      </c>
      <c r="J66" s="102"/>
      <c r="K66" s="159" t="s">
        <v>117</v>
      </c>
      <c r="L66" s="159" t="s">
        <v>117</v>
      </c>
      <c r="M66" s="159" t="s">
        <v>117</v>
      </c>
      <c r="N66" s="103"/>
    </row>
    <row r="67" spans="2:14" ht="22.5" x14ac:dyDescent="0.2">
      <c r="B67" s="23" t="s">
        <v>24</v>
      </c>
      <c r="C67" s="10">
        <v>45056</v>
      </c>
      <c r="D67" s="108"/>
      <c r="E67" s="157" t="s">
        <v>111</v>
      </c>
      <c r="F67" s="157" t="s">
        <v>111</v>
      </c>
      <c r="G67" s="158" t="s">
        <v>115</v>
      </c>
      <c r="H67" s="158" t="s">
        <v>115</v>
      </c>
      <c r="I67" s="158" t="s">
        <v>115</v>
      </c>
      <c r="J67" s="102"/>
      <c r="K67" s="156" t="s">
        <v>114</v>
      </c>
      <c r="L67" s="156" t="s">
        <v>114</v>
      </c>
      <c r="M67" s="156" t="s">
        <v>114</v>
      </c>
      <c r="N67" s="103"/>
    </row>
    <row r="68" spans="2:14" x14ac:dyDescent="0.2">
      <c r="B68" s="23" t="s">
        <v>26</v>
      </c>
      <c r="C68" s="10">
        <v>45057</v>
      </c>
      <c r="D68" s="115"/>
      <c r="E68" s="157" t="s">
        <v>111</v>
      </c>
      <c r="F68" s="157" t="s">
        <v>111</v>
      </c>
      <c r="G68" s="162" t="s">
        <v>83</v>
      </c>
      <c r="H68" s="162" t="s">
        <v>83</v>
      </c>
      <c r="I68" s="162" t="s">
        <v>83</v>
      </c>
      <c r="J68" s="102"/>
      <c r="K68" s="163" t="s">
        <v>110</v>
      </c>
      <c r="L68" s="163" t="s">
        <v>110</v>
      </c>
      <c r="M68" s="102"/>
      <c r="N68" s="103"/>
    </row>
    <row r="69" spans="2:14" x14ac:dyDescent="0.2">
      <c r="B69" s="23" t="s">
        <v>27</v>
      </c>
      <c r="C69" s="10">
        <v>45058</v>
      </c>
      <c r="D69" s="108"/>
      <c r="E69" s="157" t="s">
        <v>111</v>
      </c>
      <c r="F69" s="157" t="s">
        <v>111</v>
      </c>
      <c r="G69" s="157" t="s">
        <v>111</v>
      </c>
      <c r="H69" s="155" t="s">
        <v>109</v>
      </c>
      <c r="I69" s="155" t="s">
        <v>109</v>
      </c>
      <c r="J69" s="102"/>
      <c r="K69" s="161" t="s">
        <v>113</v>
      </c>
      <c r="L69" s="161" t="s">
        <v>113</v>
      </c>
      <c r="M69" s="102"/>
      <c r="N69" s="103"/>
    </row>
    <row r="70" spans="2:14" x14ac:dyDescent="0.2">
      <c r="B70" s="67" t="s">
        <v>28</v>
      </c>
      <c r="C70" s="68">
        <v>45059</v>
      </c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6"/>
    </row>
    <row r="71" spans="2:14" x14ac:dyDescent="0.2">
      <c r="B71" s="67" t="s">
        <v>29</v>
      </c>
      <c r="C71" s="68">
        <v>45060</v>
      </c>
      <c r="D71" s="295"/>
      <c r="E71" s="295"/>
      <c r="F71" s="295"/>
      <c r="G71" s="295"/>
      <c r="H71" s="295"/>
      <c r="I71" s="295"/>
      <c r="J71" s="295"/>
      <c r="K71" s="295"/>
      <c r="L71" s="295"/>
      <c r="M71" s="295"/>
      <c r="N71" s="296"/>
    </row>
    <row r="72" spans="2:14" ht="12.75" customHeight="1" x14ac:dyDescent="0.2">
      <c r="B72" s="23" t="s">
        <v>19</v>
      </c>
      <c r="C72" s="10">
        <v>45061</v>
      </c>
      <c r="D72" s="200" t="s">
        <v>43</v>
      </c>
      <c r="E72" s="200"/>
      <c r="F72" s="200"/>
      <c r="G72" s="200"/>
      <c r="H72" s="200"/>
      <c r="I72" s="200"/>
      <c r="J72" s="200"/>
      <c r="K72" s="200"/>
      <c r="L72" s="200"/>
      <c r="M72" s="200"/>
      <c r="N72" s="201"/>
    </row>
    <row r="73" spans="2:14" x14ac:dyDescent="0.2">
      <c r="B73" s="23" t="s">
        <v>23</v>
      </c>
      <c r="C73" s="10">
        <v>45062</v>
      </c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1"/>
    </row>
    <row r="74" spans="2:14" x14ac:dyDescent="0.2">
      <c r="B74" s="23" t="s">
        <v>24</v>
      </c>
      <c r="C74" s="10">
        <v>45063</v>
      </c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1"/>
    </row>
    <row r="75" spans="2:14" x14ac:dyDescent="0.2">
      <c r="B75" s="23" t="s">
        <v>26</v>
      </c>
      <c r="C75" s="10">
        <v>45064</v>
      </c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1"/>
    </row>
    <row r="76" spans="2:14" x14ac:dyDescent="0.2">
      <c r="B76" s="23" t="s">
        <v>27</v>
      </c>
      <c r="C76" s="10">
        <v>45065</v>
      </c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1"/>
    </row>
    <row r="77" spans="2:14" x14ac:dyDescent="0.2">
      <c r="B77" s="67" t="s">
        <v>28</v>
      </c>
      <c r="C77" s="68">
        <v>45066</v>
      </c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6"/>
    </row>
    <row r="78" spans="2:14" x14ac:dyDescent="0.2">
      <c r="B78" s="67" t="s">
        <v>29</v>
      </c>
      <c r="C78" s="68">
        <v>45067</v>
      </c>
      <c r="D78" s="295"/>
      <c r="E78" s="295"/>
      <c r="F78" s="295"/>
      <c r="G78" s="295"/>
      <c r="H78" s="295"/>
      <c r="I78" s="295"/>
      <c r="J78" s="295"/>
      <c r="K78" s="295"/>
      <c r="L78" s="295"/>
      <c r="M78" s="295"/>
      <c r="N78" s="296"/>
    </row>
    <row r="79" spans="2:14" x14ac:dyDescent="0.2">
      <c r="B79" s="23" t="s">
        <v>19</v>
      </c>
      <c r="C79" s="10">
        <v>45068</v>
      </c>
      <c r="D79" s="108"/>
      <c r="E79" s="157" t="s">
        <v>111</v>
      </c>
      <c r="F79" s="157" t="s">
        <v>111</v>
      </c>
      <c r="G79" s="155" t="s">
        <v>109</v>
      </c>
      <c r="H79" s="155" t="s">
        <v>109</v>
      </c>
      <c r="I79" s="155" t="s">
        <v>109</v>
      </c>
      <c r="J79" s="102"/>
      <c r="K79" s="156" t="s">
        <v>114</v>
      </c>
      <c r="L79" s="156" t="s">
        <v>114</v>
      </c>
      <c r="M79" s="156" t="s">
        <v>114</v>
      </c>
      <c r="N79" s="103"/>
    </row>
    <row r="80" spans="2:14" x14ac:dyDescent="0.2">
      <c r="B80" s="23" t="s">
        <v>23</v>
      </c>
      <c r="C80" s="10">
        <v>45069</v>
      </c>
      <c r="D80" s="104"/>
      <c r="E80" s="155" t="s">
        <v>109</v>
      </c>
      <c r="F80" s="155" t="s">
        <v>109</v>
      </c>
      <c r="G80" s="156" t="s">
        <v>114</v>
      </c>
      <c r="H80" s="156" t="s">
        <v>114</v>
      </c>
      <c r="I80" s="156" t="s">
        <v>114</v>
      </c>
      <c r="J80" s="102"/>
      <c r="K80" s="159" t="s">
        <v>117</v>
      </c>
      <c r="L80" s="159" t="s">
        <v>117</v>
      </c>
      <c r="M80" s="159" t="s">
        <v>117</v>
      </c>
      <c r="N80" s="103"/>
    </row>
    <row r="81" spans="2:14" x14ac:dyDescent="0.2">
      <c r="B81" s="23" t="s">
        <v>24</v>
      </c>
      <c r="C81" s="10">
        <v>45070</v>
      </c>
      <c r="D81" s="104"/>
      <c r="E81" s="157" t="s">
        <v>111</v>
      </c>
      <c r="F81" s="157" t="s">
        <v>111</v>
      </c>
      <c r="G81" s="155" t="s">
        <v>109</v>
      </c>
      <c r="H81" s="155" t="s">
        <v>109</v>
      </c>
      <c r="I81" s="155" t="s">
        <v>109</v>
      </c>
      <c r="J81" s="102"/>
      <c r="K81" s="161" t="s">
        <v>113</v>
      </c>
      <c r="L81" s="161" t="s">
        <v>113</v>
      </c>
      <c r="M81" s="161" t="s">
        <v>113</v>
      </c>
      <c r="N81" s="103"/>
    </row>
    <row r="82" spans="2:14" x14ac:dyDescent="0.2">
      <c r="B82" s="23" t="s">
        <v>26</v>
      </c>
      <c r="C82" s="10">
        <v>45071</v>
      </c>
      <c r="D82" s="104"/>
      <c r="E82" s="104"/>
      <c r="F82" s="104"/>
      <c r="G82" s="162" t="s">
        <v>83</v>
      </c>
      <c r="H82" s="162" t="s">
        <v>83</v>
      </c>
      <c r="I82" s="162" t="s">
        <v>83</v>
      </c>
      <c r="J82" s="102"/>
      <c r="K82" s="161" t="s">
        <v>113</v>
      </c>
      <c r="L82" s="161" t="s">
        <v>113</v>
      </c>
      <c r="M82" s="104"/>
      <c r="N82" s="103"/>
    </row>
    <row r="83" spans="2:14" x14ac:dyDescent="0.2">
      <c r="B83" s="23" t="s">
        <v>27</v>
      </c>
      <c r="C83" s="10">
        <v>45072</v>
      </c>
      <c r="D83" s="156" t="s">
        <v>114</v>
      </c>
      <c r="E83" s="156" t="s">
        <v>114</v>
      </c>
      <c r="F83" s="156" t="s">
        <v>114</v>
      </c>
      <c r="G83" s="155" t="s">
        <v>109</v>
      </c>
      <c r="H83" s="155" t="s">
        <v>109</v>
      </c>
      <c r="I83" s="155" t="s">
        <v>109</v>
      </c>
      <c r="J83" s="102"/>
      <c r="K83" s="159" t="s">
        <v>117</v>
      </c>
      <c r="L83" s="159" t="s">
        <v>117</v>
      </c>
      <c r="M83" s="102"/>
      <c r="N83" s="103"/>
    </row>
    <row r="84" spans="2:14" x14ac:dyDescent="0.2">
      <c r="B84" s="67" t="s">
        <v>28</v>
      </c>
      <c r="C84" s="68">
        <v>45073</v>
      </c>
      <c r="D84" s="295"/>
      <c r="E84" s="295"/>
      <c r="F84" s="295"/>
      <c r="G84" s="295"/>
      <c r="H84" s="295"/>
      <c r="I84" s="295"/>
      <c r="J84" s="295"/>
      <c r="K84" s="295"/>
      <c r="L84" s="295"/>
      <c r="M84" s="295"/>
      <c r="N84" s="296"/>
    </row>
    <row r="85" spans="2:14" x14ac:dyDescent="0.2">
      <c r="B85" s="67" t="s">
        <v>29</v>
      </c>
      <c r="C85" s="68">
        <v>45074</v>
      </c>
      <c r="D85" s="295"/>
      <c r="E85" s="295"/>
      <c r="F85" s="295"/>
      <c r="G85" s="295"/>
      <c r="H85" s="295"/>
      <c r="I85" s="295"/>
      <c r="J85" s="295"/>
      <c r="K85" s="295"/>
      <c r="L85" s="295"/>
      <c r="M85" s="295"/>
      <c r="N85" s="296"/>
    </row>
    <row r="86" spans="2:14" ht="12.75" customHeight="1" x14ac:dyDescent="0.2">
      <c r="B86" s="23" t="s">
        <v>19</v>
      </c>
      <c r="C86" s="10">
        <v>45075</v>
      </c>
      <c r="D86" s="200" t="s">
        <v>43</v>
      </c>
      <c r="E86" s="200"/>
      <c r="F86" s="200"/>
      <c r="G86" s="200"/>
      <c r="H86" s="200"/>
      <c r="I86" s="200"/>
      <c r="J86" s="200"/>
      <c r="K86" s="200"/>
      <c r="L86" s="200"/>
      <c r="M86" s="200"/>
      <c r="N86" s="201"/>
    </row>
    <row r="87" spans="2:14" x14ac:dyDescent="0.2">
      <c r="B87" s="23" t="s">
        <v>23</v>
      </c>
      <c r="C87" s="10">
        <v>45076</v>
      </c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1"/>
    </row>
    <row r="88" spans="2:14" x14ac:dyDescent="0.2">
      <c r="B88" s="23" t="s">
        <v>24</v>
      </c>
      <c r="C88" s="10">
        <v>45077</v>
      </c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1"/>
    </row>
    <row r="89" spans="2:14" x14ac:dyDescent="0.2">
      <c r="B89" s="23" t="s">
        <v>26</v>
      </c>
      <c r="C89" s="10">
        <v>45078</v>
      </c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1"/>
    </row>
    <row r="90" spans="2:14" x14ac:dyDescent="0.2">
      <c r="B90" s="67" t="s">
        <v>27</v>
      </c>
      <c r="C90" s="68">
        <v>45079</v>
      </c>
      <c r="D90" s="295"/>
      <c r="E90" s="295"/>
      <c r="F90" s="295"/>
      <c r="G90" s="295"/>
      <c r="H90" s="295"/>
      <c r="I90" s="295"/>
      <c r="J90" s="295"/>
      <c r="K90" s="295"/>
      <c r="L90" s="295"/>
      <c r="M90" s="295"/>
      <c r="N90" s="296"/>
    </row>
    <row r="91" spans="2:14" x14ac:dyDescent="0.2">
      <c r="B91" s="67" t="s">
        <v>28</v>
      </c>
      <c r="C91" s="68">
        <v>45080</v>
      </c>
      <c r="D91" s="295"/>
      <c r="E91" s="295"/>
      <c r="F91" s="295"/>
      <c r="G91" s="295"/>
      <c r="H91" s="295"/>
      <c r="I91" s="295"/>
      <c r="J91" s="295"/>
      <c r="K91" s="295"/>
      <c r="L91" s="295"/>
      <c r="M91" s="295"/>
      <c r="N91" s="296"/>
    </row>
    <row r="92" spans="2:14" x14ac:dyDescent="0.2">
      <c r="B92" s="67" t="s">
        <v>29</v>
      </c>
      <c r="C92" s="68">
        <v>45081</v>
      </c>
      <c r="D92" s="295"/>
      <c r="E92" s="295"/>
      <c r="F92" s="295"/>
      <c r="G92" s="295"/>
      <c r="H92" s="295"/>
      <c r="I92" s="295"/>
      <c r="J92" s="295"/>
      <c r="K92" s="295"/>
      <c r="L92" s="295"/>
      <c r="M92" s="295"/>
      <c r="N92" s="296"/>
    </row>
    <row r="93" spans="2:14" x14ac:dyDescent="0.2">
      <c r="B93" s="23" t="s">
        <v>19</v>
      </c>
      <c r="C93" s="10">
        <v>45082</v>
      </c>
      <c r="D93" s="108"/>
      <c r="E93" s="108"/>
      <c r="F93" s="108"/>
      <c r="G93" s="104"/>
      <c r="H93" s="104"/>
      <c r="I93" s="104"/>
      <c r="J93" s="102"/>
      <c r="K93" s="108"/>
      <c r="L93" s="108"/>
      <c r="M93" s="102"/>
      <c r="N93" s="103"/>
    </row>
    <row r="94" spans="2:14" x14ac:dyDescent="0.2">
      <c r="B94" s="23" t="s">
        <v>23</v>
      </c>
      <c r="C94" s="10">
        <v>45083</v>
      </c>
      <c r="D94" s="104"/>
      <c r="E94" s="104"/>
      <c r="F94" s="104"/>
      <c r="G94" s="104"/>
      <c r="H94" s="104"/>
      <c r="I94" s="104"/>
      <c r="J94" s="102"/>
      <c r="K94" s="108"/>
      <c r="L94" s="108"/>
      <c r="M94" s="102"/>
      <c r="N94" s="103"/>
    </row>
    <row r="95" spans="2:14" x14ac:dyDescent="0.2">
      <c r="B95" s="23" t="s">
        <v>24</v>
      </c>
      <c r="C95" s="10">
        <v>45084</v>
      </c>
      <c r="D95" s="104"/>
      <c r="E95" s="104"/>
      <c r="F95" s="104"/>
      <c r="G95" s="104"/>
      <c r="H95" s="104"/>
      <c r="I95" s="104"/>
      <c r="J95" s="102"/>
      <c r="K95" s="108"/>
      <c r="L95" s="108"/>
      <c r="M95" s="102"/>
      <c r="N95" s="103"/>
    </row>
    <row r="96" spans="2:14" x14ac:dyDescent="0.2">
      <c r="B96" s="23" t="s">
        <v>26</v>
      </c>
      <c r="C96" s="10">
        <v>45085</v>
      </c>
      <c r="D96" s="115"/>
      <c r="E96" s="104"/>
      <c r="F96" s="104"/>
      <c r="G96" s="115"/>
      <c r="H96" s="104"/>
      <c r="I96" s="104"/>
      <c r="J96" s="102"/>
      <c r="K96" s="108"/>
      <c r="L96" s="102"/>
      <c r="M96" s="102"/>
      <c r="N96" s="103"/>
    </row>
    <row r="97" spans="2:14" x14ac:dyDescent="0.2">
      <c r="B97" s="23" t="s">
        <v>27</v>
      </c>
      <c r="C97" s="10">
        <v>45086</v>
      </c>
      <c r="D97" s="108"/>
      <c r="E97" s="108"/>
      <c r="F97" s="108"/>
      <c r="G97" s="104"/>
      <c r="H97" s="104"/>
      <c r="I97" s="104"/>
      <c r="J97" s="102"/>
      <c r="K97" s="115"/>
      <c r="L97" s="102"/>
      <c r="M97" s="102"/>
      <c r="N97" s="103"/>
    </row>
    <row r="98" spans="2:14" x14ac:dyDescent="0.2">
      <c r="B98" s="67" t="s">
        <v>28</v>
      </c>
      <c r="C98" s="68">
        <v>45087</v>
      </c>
      <c r="D98" s="295"/>
      <c r="E98" s="295"/>
      <c r="F98" s="295"/>
      <c r="G98" s="295"/>
      <c r="H98" s="295"/>
      <c r="I98" s="295"/>
      <c r="J98" s="295"/>
      <c r="K98" s="295"/>
      <c r="L98" s="295"/>
      <c r="M98" s="295"/>
      <c r="N98" s="296"/>
    </row>
    <row r="99" spans="2:14" x14ac:dyDescent="0.2">
      <c r="B99" s="67" t="s">
        <v>29</v>
      </c>
      <c r="C99" s="68">
        <v>45088</v>
      </c>
      <c r="D99" s="295"/>
      <c r="E99" s="295"/>
      <c r="F99" s="295"/>
      <c r="G99" s="295"/>
      <c r="H99" s="295"/>
      <c r="I99" s="295"/>
      <c r="J99" s="295"/>
      <c r="K99" s="295"/>
      <c r="L99" s="295"/>
      <c r="M99" s="295"/>
      <c r="N99" s="296"/>
    </row>
    <row r="100" spans="2:14" x14ac:dyDescent="0.2">
      <c r="B100" s="23" t="s">
        <v>19</v>
      </c>
      <c r="C100" s="10">
        <v>45089</v>
      </c>
      <c r="D100" s="230" t="s">
        <v>43</v>
      </c>
      <c r="E100" s="230"/>
      <c r="F100" s="230"/>
      <c r="G100" s="230"/>
      <c r="H100" s="230"/>
      <c r="I100" s="230"/>
      <c r="J100" s="230"/>
      <c r="K100" s="230"/>
      <c r="L100" s="230"/>
      <c r="M100" s="230"/>
      <c r="N100" s="231"/>
    </row>
    <row r="101" spans="2:14" x14ac:dyDescent="0.2">
      <c r="B101" s="23" t="s">
        <v>23</v>
      </c>
      <c r="C101" s="10">
        <v>45090</v>
      </c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1"/>
    </row>
    <row r="102" spans="2:14" x14ac:dyDescent="0.2">
      <c r="B102" s="23" t="s">
        <v>24</v>
      </c>
      <c r="C102" s="10">
        <v>45091</v>
      </c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1"/>
    </row>
    <row r="103" spans="2:14" x14ac:dyDescent="0.2">
      <c r="B103" s="23" t="s">
        <v>26</v>
      </c>
      <c r="C103" s="10">
        <v>45092</v>
      </c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1"/>
    </row>
    <row r="104" spans="2:14" x14ac:dyDescent="0.2">
      <c r="B104" s="23" t="s">
        <v>27</v>
      </c>
      <c r="C104" s="10">
        <v>45093</v>
      </c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1"/>
    </row>
    <row r="105" spans="2:14" ht="15.95" customHeight="1" x14ac:dyDescent="0.2">
      <c r="B105" s="224" t="s">
        <v>39</v>
      </c>
      <c r="C105" s="225"/>
      <c r="D105" s="225"/>
      <c r="E105" s="225"/>
      <c r="F105" s="225"/>
      <c r="G105" s="225"/>
      <c r="H105" s="225"/>
      <c r="I105" s="225"/>
      <c r="J105" s="225"/>
      <c r="K105" s="225"/>
      <c r="L105" s="225"/>
      <c r="M105" s="225"/>
      <c r="N105" s="226"/>
    </row>
    <row r="106" spans="2:14" ht="15.95" customHeight="1" thickBot="1" x14ac:dyDescent="0.25">
      <c r="B106" s="227"/>
      <c r="C106" s="228"/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  <c r="N106" s="229"/>
    </row>
    <row r="107" spans="2:14" x14ac:dyDescent="0.2">
      <c r="I107" s="1"/>
      <c r="J107" s="34"/>
      <c r="K107" s="34"/>
      <c r="L107" s="34"/>
      <c r="M107"/>
    </row>
    <row r="108" spans="2:14" x14ac:dyDescent="0.2">
      <c r="I108" s="1"/>
      <c r="J108" s="1"/>
      <c r="K108" s="1"/>
      <c r="N108" s="1"/>
    </row>
    <row r="109" spans="2:14" x14ac:dyDescent="0.2">
      <c r="I109" s="1"/>
      <c r="J109" s="1"/>
      <c r="K109" s="1"/>
      <c r="N109" s="1"/>
    </row>
    <row r="110" spans="2:14" x14ac:dyDescent="0.2">
      <c r="I110" s="1"/>
      <c r="J110" s="1"/>
      <c r="K110" s="1"/>
      <c r="N110" s="1"/>
    </row>
    <row r="111" spans="2:14" x14ac:dyDescent="0.2">
      <c r="I111" s="1"/>
      <c r="J111" s="1"/>
      <c r="K111" s="1"/>
      <c r="N111" s="1"/>
    </row>
    <row r="112" spans="2:14" x14ac:dyDescent="0.2">
      <c r="I112" s="1"/>
      <c r="J112" s="1"/>
      <c r="K112" s="1"/>
      <c r="N112" s="1"/>
    </row>
    <row r="113" spans="9:14" x14ac:dyDescent="0.2">
      <c r="I113" s="1"/>
      <c r="J113" s="1"/>
      <c r="K113" s="1"/>
      <c r="N113" s="1"/>
    </row>
    <row r="114" spans="9:14" x14ac:dyDescent="0.2">
      <c r="I114" s="1"/>
      <c r="J114" s="1"/>
      <c r="K114" s="1"/>
      <c r="N114" s="1"/>
    </row>
    <row r="115" spans="9:14" x14ac:dyDescent="0.2">
      <c r="I115" s="1"/>
      <c r="J115" s="1"/>
      <c r="K115" s="1"/>
    </row>
    <row r="116" spans="9:14" x14ac:dyDescent="0.2">
      <c r="I116" s="1"/>
      <c r="J116" s="1"/>
      <c r="K116" s="1"/>
    </row>
    <row r="117" spans="9:14" x14ac:dyDescent="0.2">
      <c r="I117" s="1"/>
      <c r="J117" s="1"/>
      <c r="K117" s="1"/>
    </row>
    <row r="118" spans="9:14" x14ac:dyDescent="0.2">
      <c r="I118" s="1"/>
      <c r="J118" s="1"/>
      <c r="K118" s="1"/>
    </row>
    <row r="119" spans="9:14" x14ac:dyDescent="0.2">
      <c r="I119" s="1"/>
      <c r="J119" s="1"/>
      <c r="K119" s="1"/>
    </row>
    <row r="120" spans="9:14" x14ac:dyDescent="0.2">
      <c r="I120" s="1"/>
      <c r="J120" s="1"/>
      <c r="K120" s="1"/>
    </row>
    <row r="121" spans="9:14" x14ac:dyDescent="0.2">
      <c r="I121" s="1"/>
      <c r="J121" s="1"/>
      <c r="K121" s="1"/>
    </row>
    <row r="122" spans="9:14" x14ac:dyDescent="0.2">
      <c r="I122" s="1"/>
      <c r="J122" s="1"/>
      <c r="K122" s="1"/>
    </row>
    <row r="123" spans="9:14" x14ac:dyDescent="0.2">
      <c r="I123" s="1"/>
      <c r="J123" s="1"/>
      <c r="K123" s="1"/>
    </row>
    <row r="124" spans="9:14" x14ac:dyDescent="0.2">
      <c r="I124" s="1"/>
      <c r="J124" s="1"/>
      <c r="K124" s="1"/>
    </row>
    <row r="125" spans="9:14" x14ac:dyDescent="0.2">
      <c r="I125" s="1"/>
      <c r="J125" s="1"/>
      <c r="K125" s="1"/>
    </row>
    <row r="126" spans="9:14" x14ac:dyDescent="0.2">
      <c r="I126" s="1"/>
      <c r="J126" s="1"/>
      <c r="K126" s="1"/>
    </row>
    <row r="127" spans="9:14" x14ac:dyDescent="0.2">
      <c r="I127" s="1"/>
      <c r="J127" s="1"/>
      <c r="K127" s="1"/>
    </row>
    <row r="128" spans="9:14" x14ac:dyDescent="0.2">
      <c r="I128" s="1"/>
      <c r="J128" s="1"/>
      <c r="K128" s="1"/>
    </row>
    <row r="129" spans="9:11" x14ac:dyDescent="0.2">
      <c r="I129" s="1"/>
      <c r="J129" s="1"/>
      <c r="K129" s="1"/>
    </row>
    <row r="130" spans="9:11" x14ac:dyDescent="0.2">
      <c r="I130" s="1"/>
      <c r="J130" s="1"/>
      <c r="K130" s="1"/>
    </row>
    <row r="131" spans="9:11" x14ac:dyDescent="0.2">
      <c r="I131" s="1"/>
      <c r="J131" s="1"/>
      <c r="K131" s="1"/>
    </row>
    <row r="132" spans="9:11" x14ac:dyDescent="0.2">
      <c r="I132" s="1"/>
      <c r="J132" s="1"/>
      <c r="K132" s="1"/>
    </row>
    <row r="133" spans="9:11" x14ac:dyDescent="0.2">
      <c r="I133" s="1"/>
      <c r="J133" s="1"/>
      <c r="K133" s="1"/>
    </row>
    <row r="134" spans="9:11" x14ac:dyDescent="0.2">
      <c r="I134" s="1"/>
      <c r="J134" s="1"/>
      <c r="K134" s="1"/>
    </row>
    <row r="135" spans="9:11" x14ac:dyDescent="0.2">
      <c r="I135" s="1"/>
      <c r="J135" s="1"/>
      <c r="K135" s="1"/>
    </row>
    <row r="136" spans="9:11" x14ac:dyDescent="0.2">
      <c r="I136" s="1"/>
      <c r="J136" s="1"/>
      <c r="K136" s="1"/>
    </row>
    <row r="137" spans="9:11" x14ac:dyDescent="0.2">
      <c r="I137" s="1"/>
      <c r="J137" s="1"/>
      <c r="K137" s="1"/>
    </row>
    <row r="138" spans="9:11" x14ac:dyDescent="0.2">
      <c r="I138" s="1"/>
      <c r="J138" s="1"/>
      <c r="K138" s="1"/>
    </row>
    <row r="139" spans="9:11" x14ac:dyDescent="0.2">
      <c r="I139" s="1"/>
      <c r="J139" s="1"/>
      <c r="K139" s="1"/>
    </row>
    <row r="140" spans="9:11" x14ac:dyDescent="0.2">
      <c r="I140" s="1"/>
      <c r="J140" s="1"/>
      <c r="K140" s="1"/>
    </row>
    <row r="141" spans="9:11" x14ac:dyDescent="0.2">
      <c r="I141" s="1"/>
      <c r="J141" s="1"/>
      <c r="K141" s="1"/>
    </row>
    <row r="142" spans="9:11" x14ac:dyDescent="0.2">
      <c r="I142" s="1"/>
      <c r="J142" s="1"/>
      <c r="K142" s="1"/>
    </row>
    <row r="143" spans="9:11" x14ac:dyDescent="0.2">
      <c r="I143" s="1"/>
      <c r="J143" s="1"/>
      <c r="K143" s="1"/>
    </row>
    <row r="144" spans="9:11" x14ac:dyDescent="0.2">
      <c r="I144" s="1"/>
      <c r="J144" s="1"/>
      <c r="K144" s="1"/>
    </row>
    <row r="145" spans="9:11" x14ac:dyDescent="0.2">
      <c r="I145" s="1"/>
      <c r="J145" s="1"/>
      <c r="K145" s="1"/>
    </row>
    <row r="146" spans="9:11" x14ac:dyDescent="0.2">
      <c r="I146" s="1"/>
      <c r="J146" s="1"/>
      <c r="K146" s="1"/>
    </row>
    <row r="147" spans="9:11" x14ac:dyDescent="0.2">
      <c r="I147" s="1"/>
      <c r="J147" s="1"/>
      <c r="K147" s="1"/>
    </row>
    <row r="148" spans="9:11" x14ac:dyDescent="0.2">
      <c r="I148" s="1"/>
      <c r="J148" s="1"/>
      <c r="K148" s="1"/>
    </row>
    <row r="149" spans="9:11" x14ac:dyDescent="0.2">
      <c r="I149" s="1"/>
      <c r="J149" s="1"/>
      <c r="K149" s="1"/>
    </row>
    <row r="150" spans="9:11" x14ac:dyDescent="0.2">
      <c r="I150" s="1"/>
      <c r="J150" s="1"/>
      <c r="K150" s="1"/>
    </row>
    <row r="151" spans="9:11" x14ac:dyDescent="0.2">
      <c r="I151" s="1"/>
      <c r="J151" s="1"/>
      <c r="K151" s="1"/>
    </row>
    <row r="152" spans="9:11" x14ac:dyDescent="0.2">
      <c r="I152" s="1"/>
      <c r="J152" s="1"/>
      <c r="K152" s="1"/>
    </row>
    <row r="153" spans="9:11" x14ac:dyDescent="0.2">
      <c r="I153" s="1"/>
      <c r="J153" s="1"/>
      <c r="K153" s="1"/>
    </row>
    <row r="154" spans="9:11" x14ac:dyDescent="0.2">
      <c r="I154" s="1"/>
      <c r="J154" s="1"/>
      <c r="K154" s="1"/>
    </row>
    <row r="155" spans="9:11" x14ac:dyDescent="0.2">
      <c r="I155" s="1"/>
      <c r="J155" s="1"/>
      <c r="K155" s="1"/>
    </row>
    <row r="156" spans="9:11" x14ac:dyDescent="0.2">
      <c r="I156" s="1"/>
      <c r="J156" s="1"/>
      <c r="K156" s="1"/>
    </row>
    <row r="157" spans="9:11" x14ac:dyDescent="0.2">
      <c r="I157" s="1"/>
      <c r="J157" s="1"/>
      <c r="K157" s="1"/>
    </row>
    <row r="158" spans="9:11" x14ac:dyDescent="0.2">
      <c r="I158" s="1"/>
      <c r="J158" s="1"/>
      <c r="K158" s="1"/>
    </row>
    <row r="159" spans="9:11" x14ac:dyDescent="0.2">
      <c r="I159" s="1"/>
      <c r="J159" s="1"/>
      <c r="K159" s="1"/>
    </row>
    <row r="160" spans="9:11" x14ac:dyDescent="0.2">
      <c r="I160" s="1"/>
      <c r="J160" s="1"/>
      <c r="K160" s="1"/>
    </row>
    <row r="161" spans="9:11" x14ac:dyDescent="0.2">
      <c r="I161" s="1"/>
      <c r="J161" s="1"/>
      <c r="K161" s="1"/>
    </row>
    <row r="162" spans="9:11" x14ac:dyDescent="0.2">
      <c r="I162" s="1"/>
      <c r="J162" s="1"/>
      <c r="K162" s="1"/>
    </row>
    <row r="163" spans="9:11" x14ac:dyDescent="0.2">
      <c r="I163" s="1"/>
      <c r="J163" s="1"/>
      <c r="K163" s="1"/>
    </row>
    <row r="164" spans="9:11" x14ac:dyDescent="0.2">
      <c r="I164" s="1"/>
      <c r="J164" s="1"/>
      <c r="K164" s="1"/>
    </row>
    <row r="165" spans="9:11" x14ac:dyDescent="0.2">
      <c r="I165" s="1"/>
      <c r="J165" s="1"/>
      <c r="K165" s="1"/>
    </row>
    <row r="166" spans="9:11" x14ac:dyDescent="0.2">
      <c r="I166" s="1"/>
      <c r="J166" s="1"/>
      <c r="K166" s="1"/>
    </row>
    <row r="167" spans="9:11" x14ac:dyDescent="0.2">
      <c r="I167" s="1"/>
      <c r="J167" s="1"/>
      <c r="K167" s="1"/>
    </row>
    <row r="168" spans="9:11" x14ac:dyDescent="0.2">
      <c r="I168" s="1"/>
      <c r="J168" s="1"/>
      <c r="K168" s="1"/>
    </row>
    <row r="169" spans="9:11" x14ac:dyDescent="0.2">
      <c r="I169" s="1"/>
      <c r="J169" s="1"/>
      <c r="K169" s="1"/>
    </row>
    <row r="170" spans="9:11" x14ac:dyDescent="0.2">
      <c r="I170" s="1"/>
      <c r="J170" s="1"/>
      <c r="K170" s="1"/>
    </row>
    <row r="171" spans="9:11" x14ac:dyDescent="0.2">
      <c r="I171" s="1"/>
      <c r="J171" s="1"/>
      <c r="K171" s="1"/>
    </row>
    <row r="172" spans="9:11" x14ac:dyDescent="0.2">
      <c r="I172" s="1"/>
      <c r="J172" s="1"/>
      <c r="K172" s="1"/>
    </row>
    <row r="173" spans="9:11" x14ac:dyDescent="0.2">
      <c r="I173" s="1"/>
      <c r="J173" s="1"/>
      <c r="K173" s="1"/>
    </row>
    <row r="174" spans="9:11" x14ac:dyDescent="0.2">
      <c r="I174" s="1"/>
      <c r="J174" s="1"/>
      <c r="K174" s="1"/>
    </row>
    <row r="175" spans="9:11" x14ac:dyDescent="0.2">
      <c r="I175" s="1"/>
      <c r="J175" s="1"/>
      <c r="K175" s="1"/>
    </row>
    <row r="176" spans="9:11" x14ac:dyDescent="0.2">
      <c r="I176" s="1"/>
      <c r="J176" s="1"/>
      <c r="K176" s="1"/>
    </row>
    <row r="177" spans="9:11" x14ac:dyDescent="0.2">
      <c r="I177" s="1"/>
      <c r="J177" s="1"/>
      <c r="K177" s="1"/>
    </row>
    <row r="178" spans="9:11" x14ac:dyDescent="0.2">
      <c r="I178" s="1"/>
      <c r="J178" s="1"/>
      <c r="K178" s="1"/>
    </row>
    <row r="179" spans="9:11" x14ac:dyDescent="0.2">
      <c r="I179" s="1"/>
      <c r="J179" s="1"/>
      <c r="K179" s="1"/>
    </row>
    <row r="180" spans="9:11" x14ac:dyDescent="0.2">
      <c r="I180" s="1"/>
      <c r="J180" s="1"/>
      <c r="K180" s="1"/>
    </row>
    <row r="181" spans="9:11" x14ac:dyDescent="0.2">
      <c r="I181" s="1"/>
      <c r="J181" s="1"/>
      <c r="K181" s="1"/>
    </row>
    <row r="182" spans="9:11" x14ac:dyDescent="0.2">
      <c r="I182" s="1"/>
      <c r="J182" s="1"/>
      <c r="K182" s="1"/>
    </row>
    <row r="183" spans="9:11" x14ac:dyDescent="0.2">
      <c r="I183" s="1"/>
      <c r="J183" s="1"/>
      <c r="K183" s="1"/>
    </row>
    <row r="184" spans="9:11" x14ac:dyDescent="0.2">
      <c r="I184" s="1"/>
      <c r="J184" s="1"/>
      <c r="K184" s="1"/>
    </row>
    <row r="185" spans="9:11" x14ac:dyDescent="0.2">
      <c r="I185" s="1"/>
      <c r="J185" s="1"/>
      <c r="K185" s="1"/>
    </row>
    <row r="186" spans="9:11" x14ac:dyDescent="0.2">
      <c r="I186" s="1"/>
      <c r="J186" s="1"/>
      <c r="K186" s="1"/>
    </row>
    <row r="187" spans="9:11" x14ac:dyDescent="0.2">
      <c r="I187" s="1"/>
      <c r="J187" s="1"/>
      <c r="K187" s="1"/>
    </row>
    <row r="188" spans="9:11" x14ac:dyDescent="0.2">
      <c r="I188" s="1"/>
      <c r="J188" s="1"/>
      <c r="K188" s="1"/>
    </row>
    <row r="189" spans="9:11" x14ac:dyDescent="0.2">
      <c r="I189" s="1"/>
      <c r="J189" s="1"/>
      <c r="K189" s="1"/>
    </row>
    <row r="190" spans="9:11" x14ac:dyDescent="0.2">
      <c r="I190" s="1"/>
      <c r="J190" s="1"/>
      <c r="K190" s="1"/>
    </row>
    <row r="191" spans="9:11" x14ac:dyDescent="0.2">
      <c r="I191" s="1"/>
      <c r="J191" s="1"/>
      <c r="K191" s="1"/>
    </row>
    <row r="192" spans="9:11" x14ac:dyDescent="0.2">
      <c r="I192" s="1"/>
      <c r="J192" s="1"/>
      <c r="K192" s="1"/>
    </row>
    <row r="193" spans="9:11" x14ac:dyDescent="0.2">
      <c r="I193" s="1"/>
      <c r="J193" s="1"/>
      <c r="K193" s="1"/>
    </row>
    <row r="194" spans="9:11" x14ac:dyDescent="0.2">
      <c r="I194" s="1"/>
      <c r="J194" s="1"/>
      <c r="K194" s="1"/>
    </row>
    <row r="195" spans="9:11" x14ac:dyDescent="0.2">
      <c r="I195" s="1"/>
      <c r="J195" s="1"/>
      <c r="K195" s="1"/>
    </row>
    <row r="196" spans="9:11" x14ac:dyDescent="0.2">
      <c r="I196" s="1"/>
      <c r="J196" s="1"/>
      <c r="K196" s="1"/>
    </row>
    <row r="197" spans="9:11" x14ac:dyDescent="0.2">
      <c r="I197" s="1"/>
      <c r="J197" s="1"/>
      <c r="K197" s="1"/>
    </row>
    <row r="198" spans="9:11" x14ac:dyDescent="0.2">
      <c r="I198" s="1"/>
      <c r="J198" s="1"/>
      <c r="K198" s="1"/>
    </row>
    <row r="199" spans="9:11" x14ac:dyDescent="0.2">
      <c r="I199" s="1"/>
      <c r="J199" s="1"/>
      <c r="K199" s="1"/>
    </row>
    <row r="200" spans="9:11" x14ac:dyDescent="0.2">
      <c r="I200" s="1"/>
      <c r="J200" s="1"/>
      <c r="K200" s="1"/>
    </row>
    <row r="201" spans="9:11" x14ac:dyDescent="0.2">
      <c r="I201" s="1"/>
      <c r="J201" s="1"/>
      <c r="K201" s="1"/>
    </row>
    <row r="202" spans="9:11" x14ac:dyDescent="0.2">
      <c r="I202" s="1"/>
      <c r="J202" s="1"/>
      <c r="K202" s="1"/>
    </row>
    <row r="203" spans="9:11" x14ac:dyDescent="0.2">
      <c r="I203" s="1"/>
      <c r="J203" s="1"/>
      <c r="K203" s="1"/>
    </row>
    <row r="204" spans="9:11" x14ac:dyDescent="0.2">
      <c r="I204" s="1"/>
      <c r="J204" s="1"/>
      <c r="K204" s="1"/>
    </row>
    <row r="205" spans="9:11" x14ac:dyDescent="0.2">
      <c r="I205" s="1"/>
      <c r="J205" s="1"/>
      <c r="K205" s="1"/>
    </row>
    <row r="206" spans="9:11" x14ac:dyDescent="0.2">
      <c r="I206" s="1"/>
      <c r="J206" s="1"/>
      <c r="K206" s="1"/>
    </row>
    <row r="207" spans="9:11" x14ac:dyDescent="0.2">
      <c r="I207" s="1"/>
      <c r="J207" s="1"/>
      <c r="K207" s="1"/>
    </row>
    <row r="208" spans="9:11" x14ac:dyDescent="0.2">
      <c r="I208" s="1"/>
      <c r="J208" s="1"/>
      <c r="K208" s="1"/>
    </row>
    <row r="209" spans="9:11" x14ac:dyDescent="0.2">
      <c r="I209" s="1"/>
      <c r="J209" s="1"/>
      <c r="K209" s="1"/>
    </row>
    <row r="210" spans="9:11" x14ac:dyDescent="0.2">
      <c r="I210" s="1"/>
      <c r="J210" s="1"/>
      <c r="K210" s="1"/>
    </row>
    <row r="211" spans="9:11" x14ac:dyDescent="0.2">
      <c r="I211" s="1"/>
      <c r="J211" s="1"/>
      <c r="K211" s="1"/>
    </row>
    <row r="212" spans="9:11" x14ac:dyDescent="0.2">
      <c r="I212" s="1"/>
      <c r="J212" s="1"/>
      <c r="K212" s="1"/>
    </row>
    <row r="213" spans="9:11" x14ac:dyDescent="0.2">
      <c r="I213" s="1"/>
      <c r="J213" s="1"/>
      <c r="K213" s="1"/>
    </row>
    <row r="214" spans="9:11" x14ac:dyDescent="0.2">
      <c r="I214" s="1"/>
      <c r="J214" s="1"/>
      <c r="K214" s="1"/>
    </row>
    <row r="215" spans="9:11" x14ac:dyDescent="0.2">
      <c r="I215" s="1"/>
      <c r="J215" s="1"/>
      <c r="K215" s="1"/>
    </row>
    <row r="216" spans="9:11" x14ac:dyDescent="0.2">
      <c r="I216" s="1"/>
      <c r="J216" s="1"/>
      <c r="K216" s="1"/>
    </row>
    <row r="217" spans="9:11" x14ac:dyDescent="0.2">
      <c r="I217" s="1"/>
      <c r="J217" s="1"/>
      <c r="K217" s="1"/>
    </row>
    <row r="218" spans="9:11" x14ac:dyDescent="0.2">
      <c r="I218" s="1"/>
      <c r="J218" s="1"/>
      <c r="K218" s="1"/>
    </row>
    <row r="219" spans="9:11" x14ac:dyDescent="0.2">
      <c r="I219" s="1"/>
      <c r="J219" s="1"/>
      <c r="K219" s="1"/>
    </row>
    <row r="220" spans="9:11" x14ac:dyDescent="0.2">
      <c r="I220" s="1"/>
      <c r="J220" s="1"/>
      <c r="K220" s="1"/>
    </row>
    <row r="221" spans="9:11" x14ac:dyDescent="0.2">
      <c r="I221" s="1"/>
      <c r="J221" s="1"/>
      <c r="K221" s="1"/>
    </row>
    <row r="222" spans="9:11" x14ac:dyDescent="0.2">
      <c r="I222" s="1"/>
      <c r="J222" s="1"/>
      <c r="K222" s="1"/>
    </row>
    <row r="223" spans="9:11" x14ac:dyDescent="0.2">
      <c r="I223" s="1"/>
      <c r="J223" s="1"/>
      <c r="K223" s="1"/>
    </row>
    <row r="224" spans="9:11" x14ac:dyDescent="0.2">
      <c r="I224" s="1"/>
      <c r="J224" s="1"/>
      <c r="K224" s="1"/>
    </row>
    <row r="225" spans="9:11" x14ac:dyDescent="0.2">
      <c r="I225" s="1"/>
      <c r="J225" s="1"/>
      <c r="K225" s="1"/>
    </row>
    <row r="226" spans="9:11" x14ac:dyDescent="0.2">
      <c r="I226" s="1"/>
      <c r="J226" s="1"/>
      <c r="K226" s="1"/>
    </row>
    <row r="227" spans="9:11" x14ac:dyDescent="0.2">
      <c r="I227" s="1"/>
      <c r="J227" s="1"/>
      <c r="K227" s="1"/>
    </row>
    <row r="228" spans="9:11" x14ac:dyDescent="0.2">
      <c r="I228" s="1"/>
      <c r="J228" s="1"/>
      <c r="K228" s="1"/>
    </row>
    <row r="229" spans="9:11" x14ac:dyDescent="0.2">
      <c r="I229" s="1"/>
      <c r="J229" s="1"/>
      <c r="K229" s="1"/>
    </row>
    <row r="230" spans="9:11" x14ac:dyDescent="0.2">
      <c r="I230" s="1"/>
      <c r="J230" s="1"/>
      <c r="K230" s="1"/>
    </row>
    <row r="231" spans="9:11" x14ac:dyDescent="0.2">
      <c r="I231" s="1"/>
      <c r="J231" s="1"/>
      <c r="K231" s="1"/>
    </row>
    <row r="232" spans="9:11" x14ac:dyDescent="0.2">
      <c r="I232" s="1"/>
      <c r="J232" s="1"/>
      <c r="K232" s="1"/>
    </row>
    <row r="233" spans="9:11" x14ac:dyDescent="0.2">
      <c r="I233" s="1"/>
      <c r="J233" s="1"/>
      <c r="K233" s="1"/>
    </row>
    <row r="234" spans="9:11" x14ac:dyDescent="0.2">
      <c r="I234" s="1"/>
      <c r="J234" s="1"/>
      <c r="K234" s="1"/>
    </row>
    <row r="235" spans="9:11" x14ac:dyDescent="0.2">
      <c r="I235" s="1"/>
      <c r="J235" s="1"/>
      <c r="K235" s="1"/>
    </row>
    <row r="236" spans="9:11" x14ac:dyDescent="0.2">
      <c r="I236" s="1"/>
      <c r="J236" s="1"/>
      <c r="K236" s="1"/>
    </row>
    <row r="237" spans="9:11" x14ac:dyDescent="0.2">
      <c r="I237" s="1"/>
      <c r="J237" s="1"/>
      <c r="K237" s="1"/>
    </row>
    <row r="238" spans="9:11" x14ac:dyDescent="0.2">
      <c r="I238" s="1"/>
      <c r="J238" s="1"/>
      <c r="K238" s="1"/>
    </row>
    <row r="239" spans="9:11" x14ac:dyDescent="0.2">
      <c r="I239" s="1"/>
      <c r="J239" s="1"/>
      <c r="K239" s="1"/>
    </row>
    <row r="240" spans="9:11" x14ac:dyDescent="0.2">
      <c r="I240" s="1"/>
      <c r="J240" s="1"/>
      <c r="K240" s="1"/>
    </row>
    <row r="241" spans="9:11" x14ac:dyDescent="0.2">
      <c r="I241" s="1"/>
      <c r="J241" s="1"/>
      <c r="K241" s="1"/>
    </row>
    <row r="242" spans="9:11" x14ac:dyDescent="0.2">
      <c r="I242" s="1"/>
      <c r="J242" s="1"/>
      <c r="K242" s="1"/>
    </row>
    <row r="243" spans="9:11" x14ac:dyDescent="0.2">
      <c r="I243" s="1"/>
      <c r="J243" s="1"/>
      <c r="K243" s="1"/>
    </row>
    <row r="244" spans="9:11" x14ac:dyDescent="0.2">
      <c r="I244" s="1"/>
      <c r="J244" s="1"/>
      <c r="K244" s="1"/>
    </row>
    <row r="245" spans="9:11" x14ac:dyDescent="0.2">
      <c r="I245" s="1"/>
      <c r="J245" s="1"/>
      <c r="K245" s="1"/>
    </row>
    <row r="246" spans="9:11" x14ac:dyDescent="0.2">
      <c r="I246" s="1"/>
      <c r="J246" s="1"/>
      <c r="K246" s="1"/>
    </row>
    <row r="247" spans="9:11" x14ac:dyDescent="0.2">
      <c r="I247" s="1"/>
      <c r="J247" s="1"/>
      <c r="K247" s="1"/>
    </row>
    <row r="248" spans="9:11" x14ac:dyDescent="0.2">
      <c r="I248" s="1"/>
      <c r="J248" s="1"/>
      <c r="K248" s="1"/>
    </row>
    <row r="249" spans="9:11" x14ac:dyDescent="0.2">
      <c r="I249" s="1"/>
      <c r="J249" s="1"/>
      <c r="K249" s="1"/>
    </row>
    <row r="250" spans="9:11" x14ac:dyDescent="0.2">
      <c r="I250" s="1"/>
      <c r="J250" s="1"/>
      <c r="K250" s="1"/>
    </row>
    <row r="251" spans="9:11" x14ac:dyDescent="0.2">
      <c r="I251" s="1"/>
      <c r="J251" s="1"/>
      <c r="K251" s="1"/>
    </row>
    <row r="252" spans="9:11" x14ac:dyDescent="0.2">
      <c r="I252" s="1"/>
      <c r="J252" s="1"/>
      <c r="K252" s="1"/>
    </row>
    <row r="253" spans="9:11" x14ac:dyDescent="0.2">
      <c r="I253" s="1"/>
      <c r="J253" s="1"/>
      <c r="K253" s="1"/>
    </row>
    <row r="254" spans="9:11" x14ac:dyDescent="0.2">
      <c r="I254" s="1"/>
      <c r="J254" s="1"/>
      <c r="K254" s="1"/>
    </row>
    <row r="255" spans="9:11" x14ac:dyDescent="0.2">
      <c r="I255" s="1"/>
      <c r="J255" s="1"/>
      <c r="K255" s="1"/>
    </row>
    <row r="256" spans="9:11" x14ac:dyDescent="0.2">
      <c r="I256" s="1"/>
      <c r="J256" s="1"/>
      <c r="K256" s="1"/>
    </row>
    <row r="257" spans="9:11" x14ac:dyDescent="0.2">
      <c r="I257" s="1"/>
      <c r="J257" s="1"/>
      <c r="K257" s="1"/>
    </row>
    <row r="258" spans="9:11" x14ac:dyDescent="0.2">
      <c r="I258" s="1"/>
      <c r="J258" s="1"/>
      <c r="K258" s="1"/>
    </row>
    <row r="259" spans="9:11" x14ac:dyDescent="0.2">
      <c r="I259" s="1"/>
      <c r="J259" s="1"/>
      <c r="K259" s="1"/>
    </row>
    <row r="260" spans="9:11" x14ac:dyDescent="0.2">
      <c r="I260" s="1"/>
      <c r="J260" s="1"/>
      <c r="K260" s="1"/>
    </row>
    <row r="261" spans="9:11" x14ac:dyDescent="0.2">
      <c r="I261" s="1"/>
      <c r="J261" s="1"/>
      <c r="K261" s="1"/>
    </row>
    <row r="262" spans="9:11" x14ac:dyDescent="0.2">
      <c r="I262" s="1"/>
      <c r="J262" s="1"/>
      <c r="K262" s="1"/>
    </row>
    <row r="263" spans="9:11" x14ac:dyDescent="0.2">
      <c r="I263" s="1"/>
      <c r="J263" s="1"/>
      <c r="K263" s="1"/>
    </row>
    <row r="264" spans="9:11" x14ac:dyDescent="0.2">
      <c r="I264" s="1"/>
      <c r="J264" s="1"/>
      <c r="K264" s="1"/>
    </row>
    <row r="265" spans="9:11" x14ac:dyDescent="0.2">
      <c r="I265" s="1"/>
      <c r="J265" s="1"/>
      <c r="K265" s="1"/>
    </row>
    <row r="266" spans="9:11" x14ac:dyDescent="0.2">
      <c r="I266" s="1"/>
      <c r="J266" s="1"/>
      <c r="K266" s="1"/>
    </row>
    <row r="267" spans="9:11" x14ac:dyDescent="0.2">
      <c r="I267" s="1"/>
      <c r="J267" s="1"/>
      <c r="K267" s="1"/>
    </row>
    <row r="268" spans="9:11" x14ac:dyDescent="0.2">
      <c r="I268" s="1"/>
      <c r="J268" s="1"/>
      <c r="K268" s="1"/>
    </row>
    <row r="269" spans="9:11" x14ac:dyDescent="0.2">
      <c r="I269" s="1"/>
      <c r="J269" s="1"/>
      <c r="K269" s="1"/>
    </row>
    <row r="270" spans="9:11" x14ac:dyDescent="0.2">
      <c r="I270" s="1"/>
      <c r="J270" s="1"/>
      <c r="K270" s="1"/>
    </row>
    <row r="271" spans="9:11" x14ac:dyDescent="0.2">
      <c r="I271" s="1"/>
      <c r="J271" s="1"/>
      <c r="K271" s="1"/>
    </row>
    <row r="272" spans="9:11" x14ac:dyDescent="0.2">
      <c r="I272" s="1"/>
      <c r="J272" s="1"/>
      <c r="K272" s="1"/>
    </row>
    <row r="273" spans="9:11" x14ac:dyDescent="0.2">
      <c r="I273" s="1"/>
      <c r="J273" s="1"/>
      <c r="K273" s="1"/>
    </row>
    <row r="274" spans="9:11" x14ac:dyDescent="0.2">
      <c r="I274" s="1"/>
      <c r="J274" s="1"/>
      <c r="K274" s="1"/>
    </row>
    <row r="275" spans="9:11" x14ac:dyDescent="0.2">
      <c r="I275" s="1"/>
      <c r="J275" s="1"/>
      <c r="K275" s="1"/>
    </row>
    <row r="276" spans="9:11" x14ac:dyDescent="0.2">
      <c r="I276" s="1"/>
      <c r="J276" s="1"/>
      <c r="K276" s="1"/>
    </row>
    <row r="277" spans="9:11" x14ac:dyDescent="0.2">
      <c r="I277" s="1"/>
      <c r="J277" s="1"/>
      <c r="K277" s="1"/>
    </row>
    <row r="278" spans="9:11" x14ac:dyDescent="0.2">
      <c r="I278" s="1"/>
      <c r="J278" s="1"/>
      <c r="K278" s="1"/>
    </row>
    <row r="279" spans="9:11" x14ac:dyDescent="0.2">
      <c r="I279" s="1"/>
      <c r="J279" s="1"/>
      <c r="K279" s="1"/>
    </row>
    <row r="280" spans="9:11" x14ac:dyDescent="0.2">
      <c r="I280" s="1"/>
      <c r="J280" s="1"/>
      <c r="K280" s="1"/>
    </row>
    <row r="281" spans="9:11" x14ac:dyDescent="0.2">
      <c r="I281" s="1"/>
      <c r="J281" s="1"/>
      <c r="K281" s="1"/>
    </row>
    <row r="282" spans="9:11" x14ac:dyDescent="0.2">
      <c r="I282" s="1"/>
      <c r="J282" s="1"/>
      <c r="K282" s="1"/>
    </row>
    <row r="283" spans="9:11" x14ac:dyDescent="0.2">
      <c r="I283" s="1"/>
      <c r="J283" s="1"/>
      <c r="K283" s="1"/>
    </row>
    <row r="284" spans="9:11" x14ac:dyDescent="0.2">
      <c r="I284" s="1"/>
      <c r="J284" s="1"/>
      <c r="K284" s="1"/>
    </row>
    <row r="285" spans="9:11" x14ac:dyDescent="0.2">
      <c r="I285" s="1"/>
      <c r="J285" s="1"/>
      <c r="K285" s="1"/>
    </row>
    <row r="286" spans="9:11" x14ac:dyDescent="0.2">
      <c r="I286" s="1"/>
      <c r="J286" s="1"/>
      <c r="K286" s="1"/>
    </row>
    <row r="287" spans="9:11" x14ac:dyDescent="0.2">
      <c r="I287" s="1"/>
      <c r="J287" s="1"/>
      <c r="K287" s="1"/>
    </row>
    <row r="288" spans="9:11" x14ac:dyDescent="0.2">
      <c r="I288" s="1"/>
      <c r="J288" s="1"/>
      <c r="K288" s="1"/>
    </row>
    <row r="289" spans="9:11" x14ac:dyDescent="0.2">
      <c r="I289" s="1"/>
      <c r="J289" s="1"/>
      <c r="K289" s="1"/>
    </row>
    <row r="290" spans="9:11" x14ac:dyDescent="0.2">
      <c r="I290" s="1"/>
      <c r="J290" s="1"/>
      <c r="K290" s="1"/>
    </row>
    <row r="291" spans="9:11" x14ac:dyDescent="0.2">
      <c r="I291" s="1"/>
      <c r="J291" s="1"/>
      <c r="K291" s="1"/>
    </row>
    <row r="292" spans="9:11" x14ac:dyDescent="0.2">
      <c r="I292" s="1"/>
      <c r="J292" s="1"/>
      <c r="K292" s="1"/>
    </row>
    <row r="293" spans="9:11" x14ac:dyDescent="0.2">
      <c r="I293" s="1"/>
      <c r="J293" s="1"/>
      <c r="K293" s="1"/>
    </row>
    <row r="294" spans="9:11" x14ac:dyDescent="0.2">
      <c r="I294" s="1"/>
      <c r="J294" s="1"/>
      <c r="K294" s="1"/>
    </row>
    <row r="295" spans="9:11" x14ac:dyDescent="0.2">
      <c r="I295" s="1"/>
      <c r="J295" s="1"/>
      <c r="K295" s="1"/>
    </row>
    <row r="296" spans="9:11" x14ac:dyDescent="0.2">
      <c r="I296" s="1"/>
      <c r="J296" s="1"/>
      <c r="K296" s="1"/>
    </row>
    <row r="297" spans="9:11" x14ac:dyDescent="0.2">
      <c r="I297" s="1"/>
      <c r="J297" s="1"/>
      <c r="K297" s="1"/>
    </row>
    <row r="298" spans="9:11" x14ac:dyDescent="0.2">
      <c r="I298" s="1"/>
      <c r="J298" s="1"/>
      <c r="K298" s="1"/>
    </row>
    <row r="299" spans="9:11" x14ac:dyDescent="0.2">
      <c r="I299" s="1"/>
      <c r="J299" s="1"/>
      <c r="K299" s="1"/>
    </row>
    <row r="300" spans="9:11" x14ac:dyDescent="0.2">
      <c r="I300" s="1"/>
      <c r="J300" s="1"/>
      <c r="K300" s="1"/>
    </row>
    <row r="301" spans="9:11" x14ac:dyDescent="0.2">
      <c r="I301" s="1"/>
      <c r="J301" s="1"/>
      <c r="K301" s="1"/>
    </row>
    <row r="302" spans="9:11" x14ac:dyDescent="0.2">
      <c r="I302" s="1"/>
      <c r="J302" s="1"/>
      <c r="K302" s="1"/>
    </row>
    <row r="303" spans="9:11" x14ac:dyDescent="0.2">
      <c r="I303" s="1"/>
      <c r="J303" s="1"/>
      <c r="K303" s="1"/>
    </row>
    <row r="304" spans="9:11" x14ac:dyDescent="0.2">
      <c r="I304" s="1"/>
      <c r="J304" s="1"/>
      <c r="K304" s="1"/>
    </row>
    <row r="305" spans="9:11" x14ac:dyDescent="0.2">
      <c r="I305" s="1"/>
      <c r="J305" s="1"/>
      <c r="K305" s="1"/>
    </row>
    <row r="306" spans="9:11" x14ac:dyDescent="0.2">
      <c r="I306" s="1"/>
      <c r="J306" s="1"/>
      <c r="K306" s="1"/>
    </row>
    <row r="307" spans="9:11" x14ac:dyDescent="0.2">
      <c r="I307" s="1"/>
      <c r="J307" s="1"/>
      <c r="K307" s="1"/>
    </row>
    <row r="308" spans="9:11" x14ac:dyDescent="0.2">
      <c r="I308" s="1"/>
      <c r="J308" s="1"/>
      <c r="K308" s="1"/>
    </row>
    <row r="309" spans="9:11" x14ac:dyDescent="0.2">
      <c r="I309" s="1"/>
      <c r="J309" s="1"/>
      <c r="K309" s="1"/>
    </row>
    <row r="310" spans="9:11" x14ac:dyDescent="0.2">
      <c r="I310" s="1"/>
      <c r="J310" s="1"/>
      <c r="K310" s="1"/>
    </row>
    <row r="311" spans="9:11" x14ac:dyDescent="0.2">
      <c r="I311" s="1"/>
      <c r="J311" s="1"/>
      <c r="K311" s="1"/>
    </row>
    <row r="312" spans="9:11" x14ac:dyDescent="0.2">
      <c r="I312" s="1"/>
      <c r="J312" s="1"/>
      <c r="K312" s="1"/>
    </row>
    <row r="313" spans="9:11" x14ac:dyDescent="0.2">
      <c r="I313" s="1"/>
      <c r="J313" s="1"/>
      <c r="K313" s="1"/>
    </row>
    <row r="314" spans="9:11" x14ac:dyDescent="0.2">
      <c r="I314" s="1"/>
      <c r="J314" s="1"/>
      <c r="K314" s="1"/>
    </row>
    <row r="315" spans="9:11" x14ac:dyDescent="0.2">
      <c r="I315" s="1"/>
      <c r="J315" s="1"/>
      <c r="K315" s="1"/>
    </row>
    <row r="316" spans="9:11" x14ac:dyDescent="0.2">
      <c r="I316" s="1"/>
      <c r="J316" s="1"/>
      <c r="K316" s="1"/>
    </row>
    <row r="317" spans="9:11" x14ac:dyDescent="0.2">
      <c r="I317" s="1"/>
      <c r="J317" s="1"/>
      <c r="K317" s="1"/>
    </row>
    <row r="318" spans="9:11" x14ac:dyDescent="0.2">
      <c r="I318" s="1"/>
      <c r="J318" s="1"/>
      <c r="K318" s="1"/>
    </row>
    <row r="319" spans="9:11" x14ac:dyDescent="0.2">
      <c r="I319" s="1"/>
      <c r="J319" s="1"/>
      <c r="K319" s="1"/>
    </row>
    <row r="320" spans="9:11" x14ac:dyDescent="0.2">
      <c r="I320" s="1"/>
      <c r="J320" s="1"/>
      <c r="K320" s="1"/>
    </row>
    <row r="321" spans="9:11" x14ac:dyDescent="0.2">
      <c r="I321" s="1"/>
      <c r="J321" s="1"/>
      <c r="K321" s="1"/>
    </row>
    <row r="322" spans="9:11" x14ac:dyDescent="0.2">
      <c r="I322" s="1"/>
      <c r="J322" s="1"/>
      <c r="K322" s="1"/>
    </row>
    <row r="323" spans="9:11" x14ac:dyDescent="0.2">
      <c r="I323" s="1"/>
      <c r="J323" s="1"/>
      <c r="K323" s="1"/>
    </row>
    <row r="324" spans="9:11" x14ac:dyDescent="0.2">
      <c r="I324" s="1"/>
      <c r="J324" s="1"/>
      <c r="K324" s="1"/>
    </row>
    <row r="325" spans="9:11" x14ac:dyDescent="0.2">
      <c r="I325" s="1"/>
      <c r="J325" s="1"/>
      <c r="K325" s="1"/>
    </row>
    <row r="326" spans="9:11" x14ac:dyDescent="0.2">
      <c r="I326" s="1"/>
      <c r="J326" s="1"/>
      <c r="K326" s="1"/>
    </row>
    <row r="327" spans="9:11" x14ac:dyDescent="0.2">
      <c r="I327" s="1"/>
      <c r="J327" s="1"/>
      <c r="K327" s="1"/>
    </row>
    <row r="328" spans="9:11" x14ac:dyDescent="0.2">
      <c r="I328" s="1"/>
      <c r="J328" s="1"/>
      <c r="K328" s="1"/>
    </row>
    <row r="329" spans="9:11" x14ac:dyDescent="0.2">
      <c r="I329" s="1"/>
      <c r="J329" s="1"/>
      <c r="K329" s="1"/>
    </row>
    <row r="330" spans="9:11" x14ac:dyDescent="0.2">
      <c r="I330" s="1"/>
      <c r="J330" s="1"/>
      <c r="K330" s="1"/>
    </row>
    <row r="331" spans="9:11" x14ac:dyDescent="0.2">
      <c r="I331" s="1"/>
      <c r="J331" s="1"/>
      <c r="K331" s="1"/>
    </row>
    <row r="332" spans="9:11" x14ac:dyDescent="0.2">
      <c r="I332" s="1"/>
      <c r="J332" s="1"/>
      <c r="K332" s="1"/>
    </row>
    <row r="333" spans="9:11" x14ac:dyDescent="0.2">
      <c r="I333" s="1"/>
      <c r="J333" s="1"/>
      <c r="K333" s="1"/>
    </row>
    <row r="334" spans="9:11" x14ac:dyDescent="0.2">
      <c r="I334" s="1"/>
      <c r="J334" s="1"/>
      <c r="K334" s="1"/>
    </row>
    <row r="335" spans="9:11" x14ac:dyDescent="0.2">
      <c r="I335" s="1"/>
      <c r="J335" s="1"/>
      <c r="K335" s="1"/>
    </row>
    <row r="336" spans="9:11" x14ac:dyDescent="0.2">
      <c r="I336" s="1"/>
      <c r="J336" s="1"/>
      <c r="K336" s="1"/>
    </row>
    <row r="337" spans="9:11" x14ac:dyDescent="0.2">
      <c r="I337" s="1"/>
      <c r="J337" s="1"/>
      <c r="K337" s="1"/>
    </row>
    <row r="338" spans="9:11" x14ac:dyDescent="0.2">
      <c r="I338" s="1"/>
      <c r="J338" s="1"/>
      <c r="K338" s="1"/>
    </row>
    <row r="339" spans="9:11" x14ac:dyDescent="0.2">
      <c r="I339" s="1"/>
      <c r="J339" s="1"/>
      <c r="K339" s="1"/>
    </row>
    <row r="340" spans="9:11" x14ac:dyDescent="0.2">
      <c r="I340" s="1"/>
      <c r="J340" s="1"/>
      <c r="K340" s="1"/>
    </row>
    <row r="341" spans="9:11" x14ac:dyDescent="0.2">
      <c r="I341" s="1"/>
      <c r="J341" s="1"/>
      <c r="K341" s="1"/>
    </row>
    <row r="342" spans="9:11" x14ac:dyDescent="0.2">
      <c r="I342" s="1"/>
      <c r="J342" s="1"/>
      <c r="K342" s="1"/>
    </row>
    <row r="343" spans="9:11" x14ac:dyDescent="0.2">
      <c r="I343" s="1"/>
      <c r="J343" s="1"/>
      <c r="K343" s="1"/>
    </row>
    <row r="344" spans="9:11" x14ac:dyDescent="0.2">
      <c r="I344" s="1"/>
      <c r="J344" s="1"/>
      <c r="K344" s="1"/>
    </row>
    <row r="345" spans="9:11" x14ac:dyDescent="0.2">
      <c r="I345" s="1"/>
      <c r="J345" s="1"/>
      <c r="K345" s="1"/>
    </row>
    <row r="346" spans="9:11" x14ac:dyDescent="0.2">
      <c r="I346" s="1"/>
      <c r="J346" s="1"/>
      <c r="K346" s="1"/>
    </row>
    <row r="347" spans="9:11" x14ac:dyDescent="0.2">
      <c r="I347" s="1"/>
      <c r="J347" s="1"/>
      <c r="K347" s="1"/>
    </row>
    <row r="348" spans="9:11" x14ac:dyDescent="0.2">
      <c r="I348" s="1"/>
      <c r="J348" s="1"/>
      <c r="K348" s="1"/>
    </row>
    <row r="349" spans="9:11" x14ac:dyDescent="0.2">
      <c r="I349" s="1"/>
      <c r="J349" s="1"/>
      <c r="K349" s="1"/>
    </row>
    <row r="350" spans="9:11" x14ac:dyDescent="0.2">
      <c r="I350" s="1"/>
      <c r="J350" s="1"/>
      <c r="K350" s="1"/>
    </row>
    <row r="351" spans="9:11" x14ac:dyDescent="0.2">
      <c r="I351" s="1"/>
      <c r="J351" s="1"/>
      <c r="K351" s="1"/>
    </row>
    <row r="352" spans="9:11" x14ac:dyDescent="0.2">
      <c r="I352" s="1"/>
      <c r="J352" s="1"/>
      <c r="K352" s="1"/>
    </row>
    <row r="353" spans="9:11" x14ac:dyDescent="0.2">
      <c r="I353" s="1"/>
      <c r="J353" s="1"/>
      <c r="K353" s="1"/>
    </row>
    <row r="354" spans="9:11" x14ac:dyDescent="0.2">
      <c r="I354" s="1"/>
      <c r="J354" s="1"/>
      <c r="K354" s="1"/>
    </row>
    <row r="355" spans="9:11" x14ac:dyDescent="0.2">
      <c r="I355" s="1"/>
      <c r="J355" s="1"/>
      <c r="K355" s="1"/>
    </row>
    <row r="356" spans="9:11" x14ac:dyDescent="0.2">
      <c r="I356" s="1"/>
      <c r="J356" s="1"/>
      <c r="K356" s="1"/>
    </row>
    <row r="357" spans="9:11" x14ac:dyDescent="0.2">
      <c r="I357" s="1"/>
      <c r="J357" s="1"/>
      <c r="K357" s="1"/>
    </row>
    <row r="358" spans="9:11" x14ac:dyDescent="0.2">
      <c r="I358" s="1"/>
      <c r="J358" s="1"/>
      <c r="K358" s="1"/>
    </row>
    <row r="359" spans="9:11" x14ac:dyDescent="0.2">
      <c r="I359" s="1"/>
      <c r="J359" s="1"/>
      <c r="K359" s="1"/>
    </row>
    <row r="360" spans="9:11" x14ac:dyDescent="0.2">
      <c r="I360" s="1"/>
      <c r="J360" s="1"/>
      <c r="K360" s="1"/>
    </row>
    <row r="361" spans="9:11" x14ac:dyDescent="0.2">
      <c r="I361" s="1"/>
      <c r="J361" s="1"/>
      <c r="K361" s="1"/>
    </row>
    <row r="362" spans="9:11" x14ac:dyDescent="0.2">
      <c r="I362" s="1"/>
      <c r="J362" s="1"/>
      <c r="K362" s="1"/>
    </row>
    <row r="363" spans="9:11" x14ac:dyDescent="0.2">
      <c r="I363" s="1"/>
      <c r="J363" s="1"/>
      <c r="K363" s="1"/>
    </row>
    <row r="364" spans="9:11" x14ac:dyDescent="0.2">
      <c r="I364" s="1"/>
      <c r="J364" s="1"/>
      <c r="K364" s="1"/>
    </row>
    <row r="365" spans="9:11" x14ac:dyDescent="0.2">
      <c r="I365" s="1"/>
      <c r="J365" s="1"/>
      <c r="K365" s="1"/>
    </row>
    <row r="366" spans="9:11" x14ac:dyDescent="0.2">
      <c r="I366" s="1"/>
      <c r="J366" s="1"/>
      <c r="K366" s="1"/>
    </row>
    <row r="367" spans="9:11" x14ac:dyDescent="0.2">
      <c r="I367" s="1"/>
      <c r="J367" s="1"/>
      <c r="K367" s="1"/>
    </row>
    <row r="368" spans="9:11" x14ac:dyDescent="0.2">
      <c r="I368" s="1"/>
      <c r="J368" s="1"/>
      <c r="K368" s="1"/>
    </row>
    <row r="369" spans="9:11" x14ac:dyDescent="0.2">
      <c r="I369" s="1"/>
      <c r="J369" s="1"/>
      <c r="K369" s="1"/>
    </row>
    <row r="370" spans="9:11" x14ac:dyDescent="0.2">
      <c r="I370" s="1"/>
      <c r="J370" s="1"/>
      <c r="K370" s="1"/>
    </row>
    <row r="371" spans="9:11" x14ac:dyDescent="0.2">
      <c r="I371" s="1"/>
      <c r="J371" s="1"/>
      <c r="K371" s="1"/>
    </row>
    <row r="372" spans="9:11" x14ac:dyDescent="0.2">
      <c r="I372" s="1"/>
      <c r="J372" s="1"/>
      <c r="K372" s="1"/>
    </row>
    <row r="373" spans="9:11" x14ac:dyDescent="0.2">
      <c r="I373" s="1"/>
      <c r="J373" s="1"/>
      <c r="K373" s="1"/>
    </row>
    <row r="374" spans="9:11" x14ac:dyDescent="0.2">
      <c r="I374" s="1"/>
      <c r="J374" s="1"/>
      <c r="K374" s="1"/>
    </row>
    <row r="375" spans="9:11" x14ac:dyDescent="0.2">
      <c r="I375" s="1"/>
      <c r="J375" s="1"/>
      <c r="K375" s="1"/>
    </row>
    <row r="376" spans="9:11" x14ac:dyDescent="0.2">
      <c r="I376" s="1"/>
      <c r="J376" s="1"/>
      <c r="K376" s="1"/>
    </row>
    <row r="377" spans="9:11" x14ac:dyDescent="0.2">
      <c r="I377" s="1"/>
      <c r="J377" s="1"/>
      <c r="K377" s="1"/>
    </row>
    <row r="378" spans="9:11" x14ac:dyDescent="0.2">
      <c r="I378" s="1"/>
      <c r="J378" s="1"/>
      <c r="K378" s="1"/>
    </row>
    <row r="379" spans="9:11" x14ac:dyDescent="0.2">
      <c r="I379" s="1"/>
      <c r="J379" s="1"/>
      <c r="K379" s="1"/>
    </row>
    <row r="380" spans="9:11" x14ac:dyDescent="0.2">
      <c r="I380" s="1"/>
      <c r="J380" s="1"/>
      <c r="K380" s="1"/>
    </row>
    <row r="381" spans="9:11" x14ac:dyDescent="0.2">
      <c r="I381" s="1"/>
      <c r="J381" s="1"/>
      <c r="K381" s="1"/>
    </row>
    <row r="382" spans="9:11" x14ac:dyDescent="0.2">
      <c r="I382" s="1"/>
      <c r="J382" s="1"/>
      <c r="K382" s="1"/>
    </row>
    <row r="383" spans="9:11" x14ac:dyDescent="0.2">
      <c r="I383" s="1"/>
      <c r="J383" s="1"/>
      <c r="K383" s="1"/>
    </row>
    <row r="384" spans="9:11" x14ac:dyDescent="0.2">
      <c r="I384" s="1"/>
      <c r="J384" s="1"/>
      <c r="K384" s="1"/>
    </row>
    <row r="385" spans="9:11" x14ac:dyDescent="0.2">
      <c r="I385" s="1"/>
      <c r="J385" s="1"/>
      <c r="K385" s="1"/>
    </row>
    <row r="386" spans="9:11" x14ac:dyDescent="0.2">
      <c r="I386" s="1"/>
      <c r="J386" s="1"/>
      <c r="K386" s="1"/>
    </row>
    <row r="387" spans="9:11" x14ac:dyDescent="0.2">
      <c r="I387" s="1"/>
      <c r="J387" s="1"/>
      <c r="K387" s="1"/>
    </row>
    <row r="388" spans="9:11" x14ac:dyDescent="0.2">
      <c r="I388" s="1"/>
      <c r="J388" s="1"/>
      <c r="K388" s="1"/>
    </row>
    <row r="389" spans="9:11" x14ac:dyDescent="0.2">
      <c r="I389" s="1"/>
      <c r="J389" s="1"/>
      <c r="K389" s="1"/>
    </row>
    <row r="390" spans="9:11" x14ac:dyDescent="0.2">
      <c r="I390" s="1"/>
      <c r="J390" s="1"/>
      <c r="K390" s="1"/>
    </row>
    <row r="391" spans="9:11" x14ac:dyDescent="0.2">
      <c r="I391" s="1"/>
      <c r="J391" s="1"/>
      <c r="K391" s="1"/>
    </row>
    <row r="392" spans="9:11" x14ac:dyDescent="0.2">
      <c r="I392" s="1"/>
      <c r="J392" s="1"/>
      <c r="K392" s="1"/>
    </row>
    <row r="393" spans="9:11" x14ac:dyDescent="0.2">
      <c r="I393" s="1"/>
      <c r="J393" s="1"/>
      <c r="K393" s="1"/>
    </row>
    <row r="394" spans="9:11" x14ac:dyDescent="0.2">
      <c r="I394" s="1"/>
      <c r="J394" s="1"/>
      <c r="K394" s="1"/>
    </row>
    <row r="395" spans="9:11" x14ac:dyDescent="0.2">
      <c r="I395" s="1"/>
      <c r="J395" s="1"/>
      <c r="K395" s="1"/>
    </row>
    <row r="396" spans="9:11" x14ac:dyDescent="0.2">
      <c r="I396" s="1"/>
      <c r="J396" s="1"/>
      <c r="K396" s="1"/>
    </row>
    <row r="397" spans="9:11" x14ac:dyDescent="0.2">
      <c r="I397" s="1"/>
      <c r="J397" s="1"/>
      <c r="K397" s="1"/>
    </row>
    <row r="398" spans="9:11" x14ac:dyDescent="0.2">
      <c r="I398" s="1"/>
      <c r="J398" s="1"/>
      <c r="K398" s="1"/>
    </row>
    <row r="399" spans="9:11" x14ac:dyDescent="0.2">
      <c r="I399" s="1"/>
      <c r="J399" s="1"/>
      <c r="K399" s="1"/>
    </row>
    <row r="400" spans="9:11" x14ac:dyDescent="0.2">
      <c r="I400" s="1"/>
      <c r="J400" s="1"/>
      <c r="K400" s="1"/>
    </row>
    <row r="401" spans="9:11" x14ac:dyDescent="0.2">
      <c r="I401" s="1"/>
      <c r="J401" s="1"/>
      <c r="K401" s="1"/>
    </row>
    <row r="402" spans="9:11" x14ac:dyDescent="0.2">
      <c r="I402" s="1"/>
      <c r="J402" s="1"/>
      <c r="K402" s="1"/>
    </row>
    <row r="403" spans="9:11" x14ac:dyDescent="0.2">
      <c r="I403" s="1"/>
      <c r="J403" s="1"/>
      <c r="K403" s="1"/>
    </row>
    <row r="404" spans="9:11" x14ac:dyDescent="0.2">
      <c r="I404" s="1"/>
      <c r="J404" s="1"/>
      <c r="K404" s="1"/>
    </row>
    <row r="405" spans="9:11" x14ac:dyDescent="0.2">
      <c r="I405" s="1"/>
      <c r="J405" s="1"/>
      <c r="K405" s="1"/>
    </row>
    <row r="406" spans="9:11" x14ac:dyDescent="0.2">
      <c r="I406" s="1"/>
      <c r="J406" s="1"/>
      <c r="K406" s="1"/>
    </row>
    <row r="407" spans="9:11" x14ac:dyDescent="0.2">
      <c r="I407" s="1"/>
      <c r="J407" s="1"/>
      <c r="K407" s="1"/>
    </row>
    <row r="408" spans="9:11" x14ac:dyDescent="0.2">
      <c r="I408" s="1"/>
      <c r="J408" s="1"/>
      <c r="K408" s="1"/>
    </row>
    <row r="409" spans="9:11" x14ac:dyDescent="0.2">
      <c r="I409" s="1"/>
      <c r="J409" s="1"/>
      <c r="K409" s="1"/>
    </row>
    <row r="410" spans="9:11" x14ac:dyDescent="0.2">
      <c r="I410" s="1"/>
      <c r="J410" s="1"/>
      <c r="K410" s="1"/>
    </row>
    <row r="411" spans="9:11" x14ac:dyDescent="0.2">
      <c r="I411" s="1"/>
      <c r="J411" s="1"/>
      <c r="K411" s="1"/>
    </row>
    <row r="412" spans="9:11" x14ac:dyDescent="0.2">
      <c r="I412" s="1"/>
      <c r="J412" s="1"/>
      <c r="K412" s="1"/>
    </row>
    <row r="413" spans="9:11" x14ac:dyDescent="0.2">
      <c r="I413" s="1"/>
      <c r="J413" s="1"/>
      <c r="K413" s="1"/>
    </row>
    <row r="414" spans="9:11" x14ac:dyDescent="0.2">
      <c r="I414" s="1"/>
      <c r="J414" s="1"/>
      <c r="K414" s="1"/>
    </row>
    <row r="415" spans="9:11" x14ac:dyDescent="0.2">
      <c r="I415" s="1"/>
      <c r="J415" s="1"/>
      <c r="K415" s="1"/>
    </row>
    <row r="416" spans="9:11" x14ac:dyDescent="0.2">
      <c r="I416" s="1"/>
      <c r="J416" s="1"/>
      <c r="K416" s="1"/>
    </row>
    <row r="417" spans="9:11" x14ac:dyDescent="0.2">
      <c r="I417" s="1"/>
      <c r="J417" s="1"/>
      <c r="K417" s="1"/>
    </row>
    <row r="418" spans="9:11" x14ac:dyDescent="0.2">
      <c r="I418" s="1"/>
      <c r="J418" s="1"/>
      <c r="K418" s="1"/>
    </row>
    <row r="419" spans="9:11" x14ac:dyDescent="0.2">
      <c r="I419" s="1"/>
      <c r="J419" s="1"/>
      <c r="K419" s="1"/>
    </row>
    <row r="420" spans="9:11" x14ac:dyDescent="0.2">
      <c r="I420" s="1"/>
      <c r="J420" s="1"/>
      <c r="K420" s="1"/>
    </row>
    <row r="421" spans="9:11" x14ac:dyDescent="0.2">
      <c r="I421" s="1"/>
      <c r="J421" s="1"/>
      <c r="K421" s="1"/>
    </row>
    <row r="422" spans="9:11" x14ac:dyDescent="0.2">
      <c r="I422" s="1"/>
      <c r="J422" s="1"/>
      <c r="K422" s="1"/>
    </row>
    <row r="423" spans="9:11" x14ac:dyDescent="0.2">
      <c r="I423" s="1"/>
      <c r="J423" s="1"/>
      <c r="K423" s="1"/>
    </row>
    <row r="424" spans="9:11" x14ac:dyDescent="0.2">
      <c r="I424" s="1"/>
      <c r="J424" s="1"/>
      <c r="K424" s="1"/>
    </row>
    <row r="425" spans="9:11" x14ac:dyDescent="0.2">
      <c r="I425" s="1"/>
      <c r="J425" s="1"/>
      <c r="K425" s="1"/>
    </row>
    <row r="426" spans="9:11" x14ac:dyDescent="0.2">
      <c r="I426" s="1"/>
      <c r="J426" s="1"/>
      <c r="K426" s="1"/>
    </row>
    <row r="427" spans="9:11" x14ac:dyDescent="0.2">
      <c r="I427" s="1"/>
      <c r="J427" s="1"/>
      <c r="K427" s="1"/>
    </row>
    <row r="428" spans="9:11" x14ac:dyDescent="0.2">
      <c r="I428" s="1"/>
      <c r="J428" s="1"/>
      <c r="K428" s="1"/>
    </row>
    <row r="429" spans="9:11" x14ac:dyDescent="0.2">
      <c r="I429" s="1"/>
      <c r="J429" s="1"/>
      <c r="K429" s="1"/>
    </row>
    <row r="430" spans="9:11" x14ac:dyDescent="0.2">
      <c r="I430" s="1"/>
      <c r="J430" s="1"/>
      <c r="K430" s="1"/>
    </row>
    <row r="431" spans="9:11" x14ac:dyDescent="0.2">
      <c r="I431" s="1"/>
      <c r="J431" s="1"/>
      <c r="K431" s="1"/>
    </row>
    <row r="432" spans="9:11" x14ac:dyDescent="0.2">
      <c r="I432" s="1"/>
      <c r="J432" s="1"/>
      <c r="K432" s="1"/>
    </row>
    <row r="433" spans="9:11" x14ac:dyDescent="0.2">
      <c r="I433" s="1"/>
      <c r="J433" s="1"/>
      <c r="K433" s="1"/>
    </row>
    <row r="434" spans="9:11" x14ac:dyDescent="0.2">
      <c r="I434" s="1"/>
      <c r="J434" s="1"/>
      <c r="K434" s="1"/>
    </row>
    <row r="435" spans="9:11" x14ac:dyDescent="0.2">
      <c r="I435" s="1"/>
      <c r="J435" s="1"/>
      <c r="K435" s="1"/>
    </row>
    <row r="436" spans="9:11" x14ac:dyDescent="0.2">
      <c r="I436" s="1"/>
      <c r="J436" s="1"/>
      <c r="K436" s="1"/>
    </row>
    <row r="437" spans="9:11" x14ac:dyDescent="0.2">
      <c r="I437" s="1"/>
      <c r="J437" s="1"/>
      <c r="K437" s="1"/>
    </row>
    <row r="438" spans="9:11" x14ac:dyDescent="0.2">
      <c r="I438" s="1"/>
      <c r="J438" s="1"/>
      <c r="K438" s="1"/>
    </row>
    <row r="439" spans="9:11" x14ac:dyDescent="0.2">
      <c r="I439" s="1"/>
      <c r="J439" s="1"/>
      <c r="K439" s="1"/>
    </row>
    <row r="440" spans="9:11" x14ac:dyDescent="0.2">
      <c r="I440" s="1"/>
      <c r="J440" s="1"/>
      <c r="K440" s="1"/>
    </row>
    <row r="441" spans="9:11" x14ac:dyDescent="0.2">
      <c r="I441" s="1"/>
      <c r="J441" s="1"/>
      <c r="K441" s="1"/>
    </row>
    <row r="442" spans="9:11" x14ac:dyDescent="0.2">
      <c r="I442" s="1"/>
      <c r="J442" s="1"/>
      <c r="K442" s="1"/>
    </row>
    <row r="443" spans="9:11" x14ac:dyDescent="0.2">
      <c r="I443" s="1"/>
      <c r="J443" s="1"/>
      <c r="K443" s="1"/>
    </row>
    <row r="444" spans="9:11" x14ac:dyDescent="0.2">
      <c r="I444" s="1"/>
      <c r="J444" s="1"/>
      <c r="K444" s="1"/>
    </row>
    <row r="445" spans="9:11" x14ac:dyDescent="0.2">
      <c r="I445" s="1"/>
      <c r="J445" s="1"/>
      <c r="K445" s="1"/>
    </row>
    <row r="446" spans="9:11" x14ac:dyDescent="0.2">
      <c r="I446" s="1"/>
      <c r="J446" s="1"/>
      <c r="K446" s="1"/>
    </row>
    <row r="447" spans="9:11" x14ac:dyDescent="0.2">
      <c r="I447" s="1"/>
      <c r="J447" s="1"/>
      <c r="K447" s="1"/>
    </row>
    <row r="448" spans="9:11" x14ac:dyDescent="0.2">
      <c r="I448" s="1"/>
      <c r="J448" s="1"/>
      <c r="K448" s="1"/>
    </row>
    <row r="449" spans="9:11" x14ac:dyDescent="0.2">
      <c r="I449" s="1"/>
      <c r="J449" s="1"/>
      <c r="K449" s="1"/>
    </row>
    <row r="450" spans="9:11" x14ac:dyDescent="0.2">
      <c r="I450" s="1"/>
      <c r="J450" s="1"/>
      <c r="K450" s="1"/>
    </row>
    <row r="451" spans="9:11" x14ac:dyDescent="0.2">
      <c r="I451" s="1"/>
      <c r="J451" s="1"/>
      <c r="K451" s="1"/>
    </row>
    <row r="452" spans="9:11" x14ac:dyDescent="0.2">
      <c r="I452" s="1"/>
      <c r="J452" s="1"/>
      <c r="K452" s="1"/>
    </row>
    <row r="453" spans="9:11" x14ac:dyDescent="0.2">
      <c r="I453" s="1"/>
      <c r="J453" s="1"/>
      <c r="K453" s="1"/>
    </row>
    <row r="454" spans="9:11" x14ac:dyDescent="0.2">
      <c r="I454" s="1"/>
      <c r="J454" s="1"/>
      <c r="K454" s="1"/>
    </row>
    <row r="455" spans="9:11" x14ac:dyDescent="0.2">
      <c r="I455" s="1"/>
      <c r="J455" s="1"/>
      <c r="K455" s="1"/>
    </row>
    <row r="456" spans="9:11" x14ac:dyDescent="0.2">
      <c r="I456" s="1"/>
      <c r="J456" s="1"/>
      <c r="K456" s="1"/>
    </row>
    <row r="457" spans="9:11" x14ac:dyDescent="0.2">
      <c r="I457" s="1"/>
      <c r="J457" s="1"/>
      <c r="K457" s="1"/>
    </row>
    <row r="458" spans="9:11" x14ac:dyDescent="0.2">
      <c r="I458" s="1"/>
      <c r="J458" s="1"/>
      <c r="K458" s="1"/>
    </row>
    <row r="459" spans="9:11" x14ac:dyDescent="0.2">
      <c r="I459" s="1"/>
      <c r="J459" s="1"/>
      <c r="K459" s="1"/>
    </row>
    <row r="460" spans="9:11" x14ac:dyDescent="0.2">
      <c r="I460" s="1"/>
      <c r="J460" s="1"/>
      <c r="K460" s="1"/>
    </row>
    <row r="461" spans="9:11" x14ac:dyDescent="0.2">
      <c r="I461" s="1"/>
      <c r="J461" s="1"/>
      <c r="K461" s="1"/>
    </row>
    <row r="462" spans="9:11" x14ac:dyDescent="0.2">
      <c r="I462" s="1"/>
      <c r="J462" s="1"/>
      <c r="K462" s="1"/>
    </row>
    <row r="463" spans="9:11" x14ac:dyDescent="0.2">
      <c r="I463" s="1"/>
      <c r="J463" s="1"/>
      <c r="K463" s="1"/>
    </row>
    <row r="464" spans="9:11" x14ac:dyDescent="0.2">
      <c r="I464" s="1"/>
      <c r="J464" s="1"/>
      <c r="K464" s="1"/>
    </row>
    <row r="465" spans="9:11" x14ac:dyDescent="0.2">
      <c r="I465" s="1"/>
      <c r="J465" s="1"/>
      <c r="K465" s="1"/>
    </row>
    <row r="466" spans="9:11" x14ac:dyDescent="0.2">
      <c r="I466" s="1"/>
      <c r="J466" s="1"/>
      <c r="K466" s="1"/>
    </row>
    <row r="467" spans="9:11" x14ac:dyDescent="0.2">
      <c r="I467" s="1"/>
      <c r="J467" s="1"/>
      <c r="K467" s="1"/>
    </row>
    <row r="468" spans="9:11" x14ac:dyDescent="0.2">
      <c r="I468" s="1"/>
      <c r="J468" s="1"/>
      <c r="K468" s="1"/>
    </row>
    <row r="469" spans="9:11" x14ac:dyDescent="0.2">
      <c r="I469" s="1"/>
      <c r="J469" s="1"/>
      <c r="K469" s="1"/>
    </row>
    <row r="470" spans="9:11" x14ac:dyDescent="0.2">
      <c r="I470" s="1"/>
      <c r="J470" s="1"/>
      <c r="K470" s="1"/>
    </row>
    <row r="471" spans="9:11" x14ac:dyDescent="0.2">
      <c r="I471" s="1"/>
      <c r="J471" s="1"/>
      <c r="K471" s="1"/>
    </row>
    <row r="472" spans="9:11" x14ac:dyDescent="0.2">
      <c r="I472" s="1"/>
      <c r="J472" s="1"/>
      <c r="K472" s="1"/>
    </row>
    <row r="473" spans="9:11" x14ac:dyDescent="0.2">
      <c r="I473" s="1"/>
      <c r="J473" s="1"/>
      <c r="K473" s="1"/>
    </row>
    <row r="474" spans="9:11" x14ac:dyDescent="0.2">
      <c r="I474" s="1"/>
      <c r="J474" s="1"/>
      <c r="K474" s="1"/>
    </row>
    <row r="475" spans="9:11" x14ac:dyDescent="0.2">
      <c r="I475" s="1"/>
      <c r="J475" s="1"/>
      <c r="K475" s="1"/>
    </row>
    <row r="476" spans="9:11" x14ac:dyDescent="0.2">
      <c r="I476" s="1"/>
      <c r="J476" s="1"/>
      <c r="K476" s="1"/>
    </row>
    <row r="477" spans="9:11" x14ac:dyDescent="0.2">
      <c r="I477" s="1"/>
      <c r="J477" s="1"/>
      <c r="K477" s="1"/>
    </row>
    <row r="478" spans="9:11" x14ac:dyDescent="0.2">
      <c r="I478" s="1"/>
      <c r="J478" s="1"/>
      <c r="K478" s="1"/>
    </row>
    <row r="479" spans="9:11" x14ac:dyDescent="0.2">
      <c r="I479" s="1"/>
      <c r="J479" s="1"/>
      <c r="K479" s="1"/>
    </row>
    <row r="480" spans="9:11" x14ac:dyDescent="0.2">
      <c r="I480" s="1"/>
      <c r="J480" s="1"/>
      <c r="K480" s="1"/>
    </row>
    <row r="481" spans="9:11" x14ac:dyDescent="0.2">
      <c r="I481" s="1"/>
      <c r="J481" s="1"/>
      <c r="K481" s="1"/>
    </row>
    <row r="482" spans="9:11" x14ac:dyDescent="0.2">
      <c r="I482" s="1"/>
      <c r="J482" s="1"/>
      <c r="K482" s="1"/>
    </row>
    <row r="483" spans="9:11" x14ac:dyDescent="0.2">
      <c r="I483" s="1"/>
      <c r="J483" s="1"/>
      <c r="K483" s="1"/>
    </row>
    <row r="484" spans="9:11" x14ac:dyDescent="0.2">
      <c r="I484" s="1"/>
      <c r="J484" s="1"/>
      <c r="K484" s="1"/>
    </row>
    <row r="485" spans="9:11" x14ac:dyDescent="0.2">
      <c r="I485" s="1"/>
      <c r="J485" s="1"/>
      <c r="K485" s="1"/>
    </row>
    <row r="486" spans="9:11" x14ac:dyDescent="0.2">
      <c r="I486" s="1"/>
      <c r="J486" s="1"/>
      <c r="K486" s="1"/>
    </row>
    <row r="487" spans="9:11" x14ac:dyDescent="0.2">
      <c r="I487" s="1"/>
      <c r="J487" s="1"/>
      <c r="K487" s="1"/>
    </row>
    <row r="488" spans="9:11" x14ac:dyDescent="0.2">
      <c r="I488" s="1"/>
      <c r="J488" s="1"/>
      <c r="K488" s="1"/>
    </row>
    <row r="489" spans="9:11" x14ac:dyDescent="0.2">
      <c r="I489" s="1"/>
      <c r="J489" s="1"/>
      <c r="K489" s="1"/>
    </row>
    <row r="490" spans="9:11" x14ac:dyDescent="0.2">
      <c r="I490" s="1"/>
      <c r="J490" s="1"/>
      <c r="K490" s="1"/>
    </row>
    <row r="491" spans="9:11" x14ac:dyDescent="0.2">
      <c r="I491" s="1"/>
      <c r="J491" s="1"/>
      <c r="K491" s="1"/>
    </row>
    <row r="492" spans="9:11" x14ac:dyDescent="0.2">
      <c r="I492" s="1"/>
      <c r="J492" s="1"/>
      <c r="K492" s="1"/>
    </row>
    <row r="493" spans="9:11" x14ac:dyDescent="0.2">
      <c r="I493" s="1"/>
      <c r="J493" s="1"/>
      <c r="K493" s="1"/>
    </row>
    <row r="494" spans="9:11" x14ac:dyDescent="0.2">
      <c r="I494" s="1"/>
      <c r="J494" s="1"/>
      <c r="K494" s="1"/>
    </row>
    <row r="495" spans="9:11" x14ac:dyDescent="0.2">
      <c r="I495" s="1"/>
      <c r="J495" s="1"/>
      <c r="K495" s="1"/>
    </row>
    <row r="496" spans="9:11" x14ac:dyDescent="0.2">
      <c r="I496" s="1"/>
      <c r="J496" s="1"/>
      <c r="K496" s="1"/>
    </row>
    <row r="497" spans="9:11" x14ac:dyDescent="0.2">
      <c r="I497" s="1"/>
      <c r="J497" s="1"/>
      <c r="K497" s="1"/>
    </row>
    <row r="498" spans="9:11" x14ac:dyDescent="0.2">
      <c r="I498" s="1"/>
      <c r="J498" s="1"/>
      <c r="K498" s="1"/>
    </row>
    <row r="499" spans="9:11" x14ac:dyDescent="0.2">
      <c r="I499" s="1"/>
      <c r="J499" s="1"/>
      <c r="K499" s="1"/>
    </row>
    <row r="500" spans="9:11" x14ac:dyDescent="0.2">
      <c r="I500" s="1"/>
      <c r="J500" s="1"/>
      <c r="K500" s="1"/>
    </row>
    <row r="501" spans="9:11" x14ac:dyDescent="0.2">
      <c r="I501" s="1"/>
      <c r="J501" s="1"/>
      <c r="K501" s="1"/>
    </row>
    <row r="502" spans="9:11" x14ac:dyDescent="0.2">
      <c r="I502" s="1"/>
      <c r="J502" s="1"/>
      <c r="K502" s="1"/>
    </row>
    <row r="503" spans="9:11" x14ac:dyDescent="0.2">
      <c r="I503" s="1"/>
      <c r="J503" s="1"/>
      <c r="K503" s="1"/>
    </row>
    <row r="504" spans="9:11" x14ac:dyDescent="0.2">
      <c r="I504" s="1"/>
      <c r="J504" s="1"/>
      <c r="K504" s="1"/>
    </row>
    <row r="505" spans="9:11" x14ac:dyDescent="0.2">
      <c r="I505" s="1"/>
      <c r="J505" s="1"/>
      <c r="K505" s="1"/>
    </row>
    <row r="506" spans="9:11" x14ac:dyDescent="0.2">
      <c r="I506" s="1"/>
      <c r="J506" s="1"/>
      <c r="K506" s="1"/>
    </row>
    <row r="507" spans="9:11" x14ac:dyDescent="0.2">
      <c r="I507" s="1"/>
      <c r="J507" s="1"/>
      <c r="K507" s="1"/>
    </row>
    <row r="508" spans="9:11" x14ac:dyDescent="0.2">
      <c r="I508" s="1"/>
      <c r="J508" s="1"/>
      <c r="K508" s="1"/>
    </row>
    <row r="509" spans="9:11" x14ac:dyDescent="0.2">
      <c r="I509" s="1"/>
      <c r="J509" s="1"/>
      <c r="K509" s="1"/>
    </row>
    <row r="510" spans="9:11" x14ac:dyDescent="0.2">
      <c r="I510" s="1"/>
      <c r="J510" s="1"/>
      <c r="K510" s="1"/>
    </row>
    <row r="511" spans="9:11" x14ac:dyDescent="0.2">
      <c r="I511" s="1"/>
      <c r="J511" s="1"/>
      <c r="K511" s="1"/>
    </row>
    <row r="512" spans="9:11" x14ac:dyDescent="0.2">
      <c r="I512" s="1"/>
      <c r="J512" s="1"/>
      <c r="K512" s="1"/>
    </row>
    <row r="513" spans="9:11" x14ac:dyDescent="0.2">
      <c r="I513" s="1"/>
      <c r="J513" s="1"/>
      <c r="K513" s="1"/>
    </row>
    <row r="514" spans="9:11" x14ac:dyDescent="0.2">
      <c r="I514" s="1"/>
      <c r="J514" s="1"/>
      <c r="K514" s="1"/>
    </row>
    <row r="515" spans="9:11" x14ac:dyDescent="0.2">
      <c r="I515" s="1"/>
      <c r="J515" s="1"/>
      <c r="K515" s="1"/>
    </row>
    <row r="516" spans="9:11" x14ac:dyDescent="0.2">
      <c r="I516" s="1"/>
      <c r="J516" s="1"/>
      <c r="K516" s="1"/>
    </row>
    <row r="517" spans="9:11" x14ac:dyDescent="0.2">
      <c r="I517" s="1"/>
      <c r="J517" s="1"/>
      <c r="K517" s="1"/>
    </row>
    <row r="518" spans="9:11" x14ac:dyDescent="0.2">
      <c r="I518" s="1"/>
      <c r="J518" s="1"/>
      <c r="K518" s="1"/>
    </row>
    <row r="519" spans="9:11" x14ac:dyDescent="0.2">
      <c r="I519" s="1"/>
      <c r="J519" s="1"/>
      <c r="K519" s="1"/>
    </row>
    <row r="520" spans="9:11" x14ac:dyDescent="0.2">
      <c r="I520" s="1"/>
      <c r="J520" s="1"/>
      <c r="K520" s="1"/>
    </row>
    <row r="521" spans="9:11" x14ac:dyDescent="0.2">
      <c r="I521" s="1"/>
      <c r="J521" s="1"/>
      <c r="K521" s="1"/>
    </row>
    <row r="522" spans="9:11" x14ac:dyDescent="0.2">
      <c r="I522" s="1"/>
      <c r="J522" s="1"/>
      <c r="K522" s="1"/>
    </row>
    <row r="523" spans="9:11" x14ac:dyDescent="0.2">
      <c r="I523" s="1"/>
      <c r="J523" s="1"/>
      <c r="K523" s="1"/>
    </row>
    <row r="524" spans="9:11" x14ac:dyDescent="0.2">
      <c r="I524" s="1"/>
      <c r="J524" s="1"/>
      <c r="K524" s="1"/>
    </row>
    <row r="525" spans="9:11" x14ac:dyDescent="0.2">
      <c r="I525" s="1"/>
      <c r="J525" s="1"/>
      <c r="K525" s="1"/>
    </row>
    <row r="526" spans="9:11" x14ac:dyDescent="0.2">
      <c r="I526" s="1"/>
      <c r="J526" s="1"/>
      <c r="K526" s="1"/>
    </row>
    <row r="527" spans="9:11" x14ac:dyDescent="0.2">
      <c r="I527" s="1"/>
      <c r="J527" s="1"/>
      <c r="K527" s="1"/>
    </row>
    <row r="528" spans="9:11" x14ac:dyDescent="0.2">
      <c r="I528" s="1"/>
      <c r="J528" s="1"/>
      <c r="K528" s="1"/>
    </row>
    <row r="529" spans="9:11" x14ac:dyDescent="0.2">
      <c r="I529" s="1"/>
      <c r="J529" s="1"/>
      <c r="K529" s="1"/>
    </row>
    <row r="530" spans="9:11" x14ac:dyDescent="0.2">
      <c r="I530" s="1"/>
      <c r="J530" s="1"/>
      <c r="K530" s="1"/>
    </row>
    <row r="531" spans="9:11" x14ac:dyDescent="0.2">
      <c r="I531" s="1"/>
      <c r="J531" s="1"/>
      <c r="K531" s="1"/>
    </row>
    <row r="532" spans="9:11" x14ac:dyDescent="0.2">
      <c r="I532" s="1"/>
      <c r="J532" s="1"/>
      <c r="K532" s="1"/>
    </row>
    <row r="533" spans="9:11" x14ac:dyDescent="0.2">
      <c r="I533" s="1"/>
      <c r="J533" s="1"/>
      <c r="K533" s="1"/>
    </row>
    <row r="534" spans="9:11" x14ac:dyDescent="0.2">
      <c r="I534" s="1"/>
      <c r="J534" s="1"/>
      <c r="K534" s="1"/>
    </row>
    <row r="535" spans="9:11" x14ac:dyDescent="0.2">
      <c r="I535" s="1"/>
      <c r="J535" s="1"/>
      <c r="K535" s="1"/>
    </row>
    <row r="536" spans="9:11" x14ac:dyDescent="0.2">
      <c r="I536" s="1"/>
      <c r="J536" s="1"/>
      <c r="K536" s="1"/>
    </row>
    <row r="537" spans="9:11" x14ac:dyDescent="0.2">
      <c r="I537" s="1"/>
      <c r="J537" s="1"/>
      <c r="K537" s="1"/>
    </row>
    <row r="538" spans="9:11" x14ac:dyDescent="0.2">
      <c r="I538" s="1"/>
      <c r="J538" s="1"/>
      <c r="K538" s="1"/>
    </row>
    <row r="539" spans="9:11" x14ac:dyDescent="0.2">
      <c r="I539" s="1"/>
      <c r="J539" s="1"/>
      <c r="K539" s="1"/>
    </row>
    <row r="540" spans="9:11" x14ac:dyDescent="0.2">
      <c r="I540" s="1"/>
      <c r="J540" s="1"/>
      <c r="K540" s="1"/>
    </row>
    <row r="541" spans="9:11" x14ac:dyDescent="0.2">
      <c r="I541" s="1"/>
      <c r="J541" s="1"/>
      <c r="K541" s="1"/>
    </row>
    <row r="542" spans="9:11" x14ac:dyDescent="0.2">
      <c r="I542" s="1"/>
      <c r="J542" s="1"/>
      <c r="K542" s="1"/>
    </row>
    <row r="543" spans="9:11" x14ac:dyDescent="0.2">
      <c r="I543" s="1"/>
      <c r="J543" s="1"/>
      <c r="K543" s="1"/>
    </row>
    <row r="544" spans="9:11" x14ac:dyDescent="0.2">
      <c r="I544" s="1"/>
      <c r="J544" s="1"/>
      <c r="K544" s="1"/>
    </row>
    <row r="545" spans="9:11" x14ac:dyDescent="0.2">
      <c r="I545" s="1"/>
      <c r="J545" s="1"/>
      <c r="K545" s="1"/>
    </row>
    <row r="546" spans="9:11" x14ac:dyDescent="0.2">
      <c r="I546" s="1"/>
      <c r="J546" s="1"/>
      <c r="K546" s="1"/>
    </row>
    <row r="547" spans="9:11" x14ac:dyDescent="0.2">
      <c r="I547" s="1"/>
      <c r="J547" s="1"/>
      <c r="K547" s="1"/>
    </row>
    <row r="548" spans="9:11" x14ac:dyDescent="0.2">
      <c r="I548" s="1"/>
      <c r="J548" s="1"/>
      <c r="K548" s="1"/>
    </row>
    <row r="549" spans="9:11" x14ac:dyDescent="0.2">
      <c r="I549" s="1"/>
      <c r="J549" s="1"/>
      <c r="K549" s="1"/>
    </row>
    <row r="550" spans="9:11" x14ac:dyDescent="0.2">
      <c r="I550" s="1"/>
      <c r="J550" s="1"/>
      <c r="K550" s="1"/>
    </row>
    <row r="551" spans="9:11" x14ac:dyDescent="0.2">
      <c r="I551" s="1"/>
      <c r="J551" s="1"/>
      <c r="K551" s="1"/>
    </row>
    <row r="552" spans="9:11" x14ac:dyDescent="0.2">
      <c r="I552" s="1"/>
      <c r="J552" s="1"/>
      <c r="K552" s="1"/>
    </row>
    <row r="553" spans="9:11" x14ac:dyDescent="0.2">
      <c r="I553" s="1"/>
      <c r="J553" s="1"/>
      <c r="K553" s="1"/>
    </row>
    <row r="554" spans="9:11" x14ac:dyDescent="0.2">
      <c r="I554" s="1"/>
      <c r="J554" s="1"/>
      <c r="K554" s="1"/>
    </row>
    <row r="555" spans="9:11" x14ac:dyDescent="0.2">
      <c r="I555" s="1"/>
      <c r="J555" s="1"/>
      <c r="K555" s="1"/>
    </row>
    <row r="556" spans="9:11" x14ac:dyDescent="0.2">
      <c r="I556" s="1"/>
      <c r="J556" s="1"/>
      <c r="K556" s="1"/>
    </row>
    <row r="557" spans="9:11" x14ac:dyDescent="0.2">
      <c r="I557" s="1"/>
      <c r="J557" s="1"/>
      <c r="K557" s="1"/>
    </row>
    <row r="558" spans="9:11" x14ac:dyDescent="0.2">
      <c r="I558" s="1"/>
      <c r="J558" s="1"/>
      <c r="K558" s="1"/>
    </row>
    <row r="559" spans="9:11" x14ac:dyDescent="0.2">
      <c r="I559" s="1"/>
      <c r="J559" s="1"/>
      <c r="K559" s="1"/>
    </row>
    <row r="560" spans="9:11" x14ac:dyDescent="0.2">
      <c r="I560" s="1"/>
      <c r="J560" s="1"/>
      <c r="K560" s="1"/>
    </row>
    <row r="561" spans="9:11" x14ac:dyDescent="0.2">
      <c r="I561" s="1"/>
      <c r="J561" s="1"/>
      <c r="K561" s="1"/>
    </row>
    <row r="562" spans="9:11" x14ac:dyDescent="0.2">
      <c r="I562" s="1"/>
      <c r="J562" s="1"/>
      <c r="K562" s="1"/>
    </row>
    <row r="563" spans="9:11" x14ac:dyDescent="0.2">
      <c r="I563" s="1"/>
      <c r="J563" s="1"/>
      <c r="K563" s="1"/>
    </row>
    <row r="564" spans="9:11" x14ac:dyDescent="0.2">
      <c r="I564" s="1"/>
      <c r="J564" s="1"/>
      <c r="K564" s="1"/>
    </row>
    <row r="565" spans="9:11" x14ac:dyDescent="0.2">
      <c r="I565" s="1"/>
      <c r="J565" s="1"/>
      <c r="K565" s="1"/>
    </row>
    <row r="566" spans="9:11" x14ac:dyDescent="0.2">
      <c r="I566" s="1"/>
      <c r="J566" s="1"/>
      <c r="K566" s="1"/>
    </row>
    <row r="567" spans="9:11" x14ac:dyDescent="0.2">
      <c r="I567" s="1"/>
      <c r="J567" s="1"/>
      <c r="K567" s="1"/>
    </row>
    <row r="568" spans="9:11" x14ac:dyDescent="0.2">
      <c r="I568" s="1"/>
      <c r="J568" s="1"/>
      <c r="K568" s="1"/>
    </row>
    <row r="569" spans="9:11" x14ac:dyDescent="0.2">
      <c r="I569" s="1"/>
      <c r="J569" s="1"/>
      <c r="K569" s="1"/>
    </row>
    <row r="570" spans="9:11" x14ac:dyDescent="0.2">
      <c r="I570" s="1"/>
      <c r="J570" s="1"/>
      <c r="K570" s="1"/>
    </row>
    <row r="571" spans="9:11" x14ac:dyDescent="0.2">
      <c r="I571" s="1"/>
      <c r="J571" s="1"/>
      <c r="K571" s="1"/>
    </row>
    <row r="572" spans="9:11" x14ac:dyDescent="0.2">
      <c r="I572" s="1"/>
      <c r="J572" s="1"/>
      <c r="K572" s="1"/>
    </row>
    <row r="573" spans="9:11" x14ac:dyDescent="0.2">
      <c r="I573" s="1"/>
      <c r="J573" s="1"/>
      <c r="K573" s="1"/>
    </row>
    <row r="574" spans="9:11" x14ac:dyDescent="0.2">
      <c r="I574" s="1"/>
      <c r="J574" s="1"/>
      <c r="K574" s="1"/>
    </row>
    <row r="575" spans="9:11" x14ac:dyDescent="0.2">
      <c r="I575" s="1"/>
      <c r="J575" s="1"/>
      <c r="K575" s="1"/>
    </row>
    <row r="576" spans="9:11" x14ac:dyDescent="0.2">
      <c r="I576" s="1"/>
      <c r="J576" s="1"/>
      <c r="K576" s="1"/>
    </row>
    <row r="577" spans="9:11" x14ac:dyDescent="0.2">
      <c r="I577" s="1"/>
      <c r="J577" s="1"/>
      <c r="K577" s="1"/>
    </row>
    <row r="578" spans="9:11" x14ac:dyDescent="0.2">
      <c r="I578" s="1"/>
      <c r="J578" s="1"/>
      <c r="K578" s="1"/>
    </row>
    <row r="579" spans="9:11" x14ac:dyDescent="0.2">
      <c r="I579" s="1"/>
      <c r="J579" s="1"/>
      <c r="K579" s="1"/>
    </row>
    <row r="580" spans="9:11" x14ac:dyDescent="0.2">
      <c r="I580" s="1"/>
      <c r="J580" s="1"/>
      <c r="K580" s="1"/>
    </row>
    <row r="581" spans="9:11" x14ac:dyDescent="0.2">
      <c r="I581" s="1"/>
      <c r="J581" s="1"/>
      <c r="K581" s="1"/>
    </row>
    <row r="582" spans="9:11" x14ac:dyDescent="0.2">
      <c r="I582" s="1"/>
      <c r="J582" s="1"/>
      <c r="K582" s="1"/>
    </row>
    <row r="583" spans="9:11" x14ac:dyDescent="0.2">
      <c r="I583" s="1"/>
      <c r="J583" s="1"/>
      <c r="K583" s="1"/>
    </row>
    <row r="584" spans="9:11" x14ac:dyDescent="0.2">
      <c r="I584" s="1"/>
      <c r="J584" s="1"/>
      <c r="K584" s="1"/>
    </row>
    <row r="585" spans="9:11" x14ac:dyDescent="0.2">
      <c r="I585" s="1"/>
      <c r="J585" s="1"/>
      <c r="K585" s="1"/>
    </row>
    <row r="586" spans="9:11" x14ac:dyDescent="0.2">
      <c r="I586" s="1"/>
      <c r="J586" s="1"/>
      <c r="K586" s="1"/>
    </row>
    <row r="587" spans="9:11" x14ac:dyDescent="0.2">
      <c r="I587" s="1"/>
      <c r="J587" s="1"/>
      <c r="K587" s="1"/>
    </row>
    <row r="588" spans="9:11" x14ac:dyDescent="0.2">
      <c r="I588" s="1"/>
      <c r="J588" s="1"/>
      <c r="K588" s="1"/>
    </row>
    <row r="589" spans="9:11" x14ac:dyDescent="0.2">
      <c r="I589" s="1"/>
      <c r="J589" s="1"/>
      <c r="K589" s="1"/>
    </row>
    <row r="590" spans="9:11" x14ac:dyDescent="0.2">
      <c r="I590" s="1"/>
      <c r="J590" s="1"/>
      <c r="K590" s="1"/>
    </row>
    <row r="591" spans="9:11" x14ac:dyDescent="0.2">
      <c r="I591" s="1"/>
      <c r="J591" s="1"/>
      <c r="K591" s="1"/>
    </row>
    <row r="592" spans="9:11" x14ac:dyDescent="0.2">
      <c r="I592" s="1"/>
      <c r="J592" s="1"/>
      <c r="K592" s="1"/>
    </row>
    <row r="593" spans="9:11" x14ac:dyDescent="0.2">
      <c r="I593" s="1"/>
      <c r="J593" s="1"/>
      <c r="K593" s="1"/>
    </row>
    <row r="594" spans="9:11" x14ac:dyDescent="0.2">
      <c r="I594" s="1"/>
      <c r="J594" s="1"/>
      <c r="K594" s="1"/>
    </row>
    <row r="595" spans="9:11" x14ac:dyDescent="0.2">
      <c r="I595" s="1"/>
      <c r="J595" s="1"/>
      <c r="K595" s="1"/>
    </row>
    <row r="596" spans="9:11" x14ac:dyDescent="0.2">
      <c r="I596" s="1"/>
      <c r="J596" s="1"/>
      <c r="K596" s="1"/>
    </row>
    <row r="597" spans="9:11" x14ac:dyDescent="0.2">
      <c r="I597" s="1"/>
      <c r="J597" s="1"/>
      <c r="K597" s="1"/>
    </row>
    <row r="598" spans="9:11" x14ac:dyDescent="0.2">
      <c r="I598" s="1"/>
      <c r="J598" s="1"/>
      <c r="K598" s="1"/>
    </row>
    <row r="599" spans="9:11" x14ac:dyDescent="0.2">
      <c r="I599" s="1"/>
      <c r="J599" s="1"/>
      <c r="K599" s="1"/>
    </row>
    <row r="600" spans="9:11" x14ac:dyDescent="0.2">
      <c r="I600" s="1"/>
      <c r="J600" s="1"/>
      <c r="K600" s="1"/>
    </row>
    <row r="601" spans="9:11" x14ac:dyDescent="0.2">
      <c r="I601" s="1"/>
      <c r="J601" s="1"/>
      <c r="K601" s="1"/>
    </row>
    <row r="602" spans="9:11" x14ac:dyDescent="0.2">
      <c r="I602" s="1"/>
      <c r="J602" s="1"/>
      <c r="K602" s="1"/>
    </row>
    <row r="603" spans="9:11" x14ac:dyDescent="0.2">
      <c r="I603" s="1"/>
      <c r="J603" s="1"/>
      <c r="K603" s="1"/>
    </row>
    <row r="604" spans="9:11" x14ac:dyDescent="0.2">
      <c r="I604" s="1"/>
      <c r="J604" s="1"/>
      <c r="K604" s="1"/>
    </row>
    <row r="605" spans="9:11" x14ac:dyDescent="0.2">
      <c r="I605" s="1"/>
      <c r="J605" s="1"/>
      <c r="K605" s="1"/>
    </row>
    <row r="606" spans="9:11" x14ac:dyDescent="0.2">
      <c r="I606" s="1"/>
      <c r="J606" s="1"/>
      <c r="K606" s="1"/>
    </row>
    <row r="607" spans="9:11" x14ac:dyDescent="0.2">
      <c r="I607" s="1"/>
      <c r="J607" s="1"/>
      <c r="K607" s="1"/>
    </row>
    <row r="608" spans="9:11" x14ac:dyDescent="0.2">
      <c r="I608" s="1"/>
      <c r="J608" s="1"/>
      <c r="K608" s="1"/>
    </row>
    <row r="609" spans="9:11" x14ac:dyDescent="0.2">
      <c r="I609" s="1"/>
      <c r="J609" s="1"/>
      <c r="K609" s="1"/>
    </row>
    <row r="610" spans="9:11" x14ac:dyDescent="0.2">
      <c r="I610" s="1"/>
      <c r="J610" s="1"/>
      <c r="K610" s="1"/>
    </row>
    <row r="611" spans="9:11" x14ac:dyDescent="0.2">
      <c r="I611" s="1"/>
      <c r="J611" s="1"/>
      <c r="K611" s="1"/>
    </row>
    <row r="612" spans="9:11" x14ac:dyDescent="0.2">
      <c r="I612" s="1"/>
      <c r="J612" s="1"/>
      <c r="K612" s="1"/>
    </row>
    <row r="613" spans="9:11" x14ac:dyDescent="0.2">
      <c r="I613" s="1"/>
      <c r="J613" s="1"/>
      <c r="K613" s="1"/>
    </row>
    <row r="614" spans="9:11" x14ac:dyDescent="0.2">
      <c r="I614" s="1"/>
      <c r="J614" s="1"/>
      <c r="K614" s="1"/>
    </row>
    <row r="615" spans="9:11" x14ac:dyDescent="0.2">
      <c r="I615" s="1"/>
      <c r="J615" s="1"/>
      <c r="K615" s="1"/>
    </row>
    <row r="616" spans="9:11" x14ac:dyDescent="0.2">
      <c r="I616" s="1"/>
      <c r="J616" s="1"/>
      <c r="K616" s="1"/>
    </row>
    <row r="617" spans="9:11" x14ac:dyDescent="0.2">
      <c r="I617" s="1"/>
      <c r="J617" s="1"/>
      <c r="K617" s="1"/>
    </row>
    <row r="618" spans="9:11" x14ac:dyDescent="0.2">
      <c r="I618" s="1"/>
      <c r="J618" s="1"/>
      <c r="K618" s="1"/>
    </row>
    <row r="619" spans="9:11" x14ac:dyDescent="0.2">
      <c r="I619" s="1"/>
      <c r="J619" s="1"/>
      <c r="K619" s="1"/>
    </row>
    <row r="620" spans="9:11" x14ac:dyDescent="0.2">
      <c r="I620" s="1"/>
      <c r="J620" s="1"/>
      <c r="K620" s="1"/>
    </row>
    <row r="621" spans="9:11" x14ac:dyDescent="0.2">
      <c r="I621" s="1"/>
      <c r="J621" s="1"/>
      <c r="K621" s="1"/>
    </row>
    <row r="622" spans="9:11" x14ac:dyDescent="0.2">
      <c r="I622" s="1"/>
      <c r="J622" s="1"/>
      <c r="K622" s="1"/>
    </row>
    <row r="623" spans="9:11" x14ac:dyDescent="0.2">
      <c r="I623" s="1"/>
      <c r="J623" s="1"/>
      <c r="K623" s="1"/>
    </row>
    <row r="624" spans="9:11" x14ac:dyDescent="0.2">
      <c r="I624" s="1"/>
      <c r="J624" s="1"/>
      <c r="K624" s="1"/>
    </row>
    <row r="625" spans="9:11" x14ac:dyDescent="0.2">
      <c r="I625" s="1"/>
      <c r="J625" s="1"/>
      <c r="K625" s="1"/>
    </row>
    <row r="626" spans="9:11" x14ac:dyDescent="0.2">
      <c r="I626" s="1"/>
      <c r="J626" s="1"/>
      <c r="K626" s="1"/>
    </row>
    <row r="627" spans="9:11" x14ac:dyDescent="0.2">
      <c r="I627" s="1"/>
      <c r="J627" s="1"/>
      <c r="K627" s="1"/>
    </row>
    <row r="628" spans="9:11" x14ac:dyDescent="0.2">
      <c r="I628" s="1"/>
      <c r="J628" s="1"/>
      <c r="K628" s="1"/>
    </row>
    <row r="629" spans="9:11" x14ac:dyDescent="0.2">
      <c r="I629" s="1"/>
      <c r="J629" s="1"/>
      <c r="K629" s="1"/>
    </row>
    <row r="630" spans="9:11" x14ac:dyDescent="0.2">
      <c r="I630" s="1"/>
      <c r="J630" s="1"/>
      <c r="K630" s="1"/>
    </row>
    <row r="631" spans="9:11" x14ac:dyDescent="0.2">
      <c r="I631" s="1"/>
      <c r="J631" s="1"/>
      <c r="K631" s="1"/>
    </row>
    <row r="632" spans="9:11" x14ac:dyDescent="0.2">
      <c r="I632" s="1"/>
      <c r="J632" s="1"/>
      <c r="K632" s="1"/>
    </row>
    <row r="633" spans="9:11" x14ac:dyDescent="0.2">
      <c r="I633" s="1"/>
      <c r="J633" s="1"/>
      <c r="K633" s="1"/>
    </row>
    <row r="634" spans="9:11" x14ac:dyDescent="0.2">
      <c r="I634" s="1"/>
      <c r="J634" s="1"/>
      <c r="K634" s="1"/>
    </row>
    <row r="635" spans="9:11" x14ac:dyDescent="0.2">
      <c r="I635" s="1"/>
      <c r="J635" s="1"/>
      <c r="K635" s="1"/>
    </row>
    <row r="636" spans="9:11" x14ac:dyDescent="0.2">
      <c r="I636" s="1"/>
      <c r="J636" s="1"/>
      <c r="K636" s="1"/>
    </row>
    <row r="637" spans="9:11" x14ac:dyDescent="0.2">
      <c r="I637" s="1"/>
      <c r="J637" s="1"/>
      <c r="K637" s="1"/>
    </row>
    <row r="638" spans="9:11" x14ac:dyDescent="0.2">
      <c r="I638" s="1"/>
      <c r="J638" s="1"/>
      <c r="K638" s="1"/>
    </row>
    <row r="639" spans="9:11" x14ac:dyDescent="0.2">
      <c r="I639" s="1"/>
      <c r="J639" s="1"/>
      <c r="K639" s="1"/>
    </row>
    <row r="640" spans="9:11" x14ac:dyDescent="0.2">
      <c r="I640" s="1"/>
      <c r="J640" s="1"/>
      <c r="K640" s="1"/>
    </row>
    <row r="641" spans="9:11" x14ac:dyDescent="0.2">
      <c r="I641" s="1"/>
      <c r="J641" s="1"/>
      <c r="K641" s="1"/>
    </row>
    <row r="642" spans="9:11" x14ac:dyDescent="0.2">
      <c r="I642" s="1"/>
      <c r="J642" s="1"/>
      <c r="K642" s="1"/>
    </row>
    <row r="643" spans="9:11" x14ac:dyDescent="0.2">
      <c r="I643" s="1"/>
      <c r="J643" s="1"/>
      <c r="K643" s="1"/>
    </row>
    <row r="644" spans="9:11" x14ac:dyDescent="0.2">
      <c r="I644" s="1"/>
      <c r="J644" s="1"/>
      <c r="K644" s="1"/>
    </row>
    <row r="645" spans="9:11" x14ac:dyDescent="0.2">
      <c r="I645" s="1"/>
      <c r="J645" s="1"/>
      <c r="K645" s="1"/>
    </row>
    <row r="646" spans="9:11" x14ac:dyDescent="0.2">
      <c r="I646" s="1"/>
      <c r="J646" s="1"/>
      <c r="K646" s="1"/>
    </row>
    <row r="647" spans="9:11" x14ac:dyDescent="0.2">
      <c r="I647" s="1"/>
      <c r="J647" s="1"/>
      <c r="K647" s="1"/>
    </row>
    <row r="648" spans="9:11" x14ac:dyDescent="0.2">
      <c r="I648" s="1"/>
      <c r="J648" s="1"/>
      <c r="K648" s="1"/>
    </row>
    <row r="649" spans="9:11" x14ac:dyDescent="0.2">
      <c r="I649" s="1"/>
      <c r="J649" s="1"/>
      <c r="K649" s="1"/>
    </row>
    <row r="650" spans="9:11" x14ac:dyDescent="0.2">
      <c r="I650" s="1"/>
      <c r="J650" s="1"/>
      <c r="K650" s="1"/>
    </row>
    <row r="651" spans="9:11" x14ac:dyDescent="0.2">
      <c r="I651" s="1"/>
      <c r="J651" s="1"/>
      <c r="K651" s="1"/>
    </row>
    <row r="652" spans="9:11" x14ac:dyDescent="0.2">
      <c r="I652" s="1"/>
      <c r="J652" s="1"/>
      <c r="K652" s="1"/>
    </row>
    <row r="653" spans="9:11" x14ac:dyDescent="0.2">
      <c r="I653" s="1"/>
      <c r="J653" s="1"/>
      <c r="K653" s="1"/>
    </row>
    <row r="654" spans="9:11" x14ac:dyDescent="0.2">
      <c r="I654" s="1"/>
      <c r="J654" s="1"/>
      <c r="K654" s="1"/>
    </row>
    <row r="655" spans="9:11" x14ac:dyDescent="0.2">
      <c r="I655" s="1"/>
      <c r="J655" s="1"/>
      <c r="K655" s="1"/>
    </row>
    <row r="656" spans="9:11" x14ac:dyDescent="0.2">
      <c r="I656" s="1"/>
      <c r="J656" s="1"/>
      <c r="K656" s="1"/>
    </row>
    <row r="657" spans="9:11" x14ac:dyDescent="0.2">
      <c r="I657" s="1"/>
      <c r="J657" s="1"/>
      <c r="K657" s="1"/>
    </row>
    <row r="658" spans="9:11" x14ac:dyDescent="0.2">
      <c r="I658" s="1"/>
      <c r="J658" s="1"/>
      <c r="K658" s="1"/>
    </row>
    <row r="659" spans="9:11" x14ac:dyDescent="0.2">
      <c r="I659" s="1"/>
      <c r="J659" s="1"/>
      <c r="K659" s="1"/>
    </row>
    <row r="660" spans="9:11" x14ac:dyDescent="0.2">
      <c r="I660" s="1"/>
      <c r="J660" s="1"/>
      <c r="K660" s="1"/>
    </row>
    <row r="661" spans="9:11" x14ac:dyDescent="0.2">
      <c r="I661" s="1"/>
      <c r="J661" s="1"/>
      <c r="K661" s="1"/>
    </row>
    <row r="662" spans="9:11" x14ac:dyDescent="0.2">
      <c r="I662" s="1"/>
      <c r="J662" s="1"/>
      <c r="K662" s="1"/>
    </row>
    <row r="663" spans="9:11" x14ac:dyDescent="0.2">
      <c r="I663" s="1"/>
      <c r="J663" s="1"/>
      <c r="K663" s="1"/>
    </row>
    <row r="664" spans="9:11" x14ac:dyDescent="0.2">
      <c r="I664" s="1"/>
      <c r="J664" s="1"/>
      <c r="K664" s="1"/>
    </row>
    <row r="665" spans="9:11" x14ac:dyDescent="0.2">
      <c r="I665" s="1"/>
      <c r="J665" s="1"/>
      <c r="K665" s="1"/>
    </row>
    <row r="666" spans="9:11" x14ac:dyDescent="0.2">
      <c r="I666" s="1"/>
      <c r="J666" s="1"/>
      <c r="K666" s="1"/>
    </row>
    <row r="667" spans="9:11" x14ac:dyDescent="0.2">
      <c r="I667" s="1"/>
      <c r="J667" s="1"/>
      <c r="K667" s="1"/>
    </row>
    <row r="668" spans="9:11" x14ac:dyDescent="0.2">
      <c r="I668" s="1"/>
      <c r="J668" s="1"/>
      <c r="K668" s="1"/>
    </row>
    <row r="669" spans="9:11" x14ac:dyDescent="0.2">
      <c r="I669" s="1"/>
      <c r="J669" s="1"/>
      <c r="K669" s="1"/>
    </row>
    <row r="670" spans="9:11" x14ac:dyDescent="0.2">
      <c r="I670" s="1"/>
      <c r="J670" s="1"/>
      <c r="K670" s="1"/>
    </row>
    <row r="671" spans="9:11" x14ac:dyDescent="0.2">
      <c r="I671" s="1"/>
      <c r="J671" s="1"/>
      <c r="K671" s="1"/>
    </row>
    <row r="672" spans="9:11" x14ac:dyDescent="0.2">
      <c r="I672" s="1"/>
      <c r="J672" s="1"/>
      <c r="K672" s="1"/>
    </row>
    <row r="673" spans="9:11" x14ac:dyDescent="0.2">
      <c r="I673" s="1"/>
      <c r="J673" s="1"/>
      <c r="K673" s="1"/>
    </row>
    <row r="674" spans="9:11" x14ac:dyDescent="0.2">
      <c r="I674" s="1"/>
      <c r="J674" s="1"/>
      <c r="K674" s="1"/>
    </row>
    <row r="675" spans="9:11" x14ac:dyDescent="0.2">
      <c r="I675" s="1"/>
      <c r="J675" s="1"/>
      <c r="K675" s="1"/>
    </row>
    <row r="676" spans="9:11" x14ac:dyDescent="0.2">
      <c r="I676" s="1"/>
      <c r="J676" s="1"/>
      <c r="K676" s="1"/>
    </row>
    <row r="677" spans="9:11" x14ac:dyDescent="0.2">
      <c r="I677" s="1"/>
      <c r="J677" s="1"/>
      <c r="K677" s="1"/>
    </row>
    <row r="678" spans="9:11" x14ac:dyDescent="0.2">
      <c r="I678" s="1"/>
      <c r="J678" s="1"/>
      <c r="K678" s="1"/>
    </row>
    <row r="679" spans="9:11" x14ac:dyDescent="0.2">
      <c r="I679" s="1"/>
      <c r="J679" s="1"/>
      <c r="K679" s="1"/>
    </row>
    <row r="680" spans="9:11" x14ac:dyDescent="0.2">
      <c r="I680" s="1"/>
      <c r="J680" s="1"/>
      <c r="K680" s="1"/>
    </row>
    <row r="681" spans="9:11" x14ac:dyDescent="0.2">
      <c r="I681" s="1"/>
      <c r="J681" s="1"/>
      <c r="K681" s="1"/>
    </row>
    <row r="682" spans="9:11" x14ac:dyDescent="0.2">
      <c r="I682" s="1"/>
      <c r="J682" s="1"/>
      <c r="K682" s="1"/>
    </row>
    <row r="683" spans="9:11" x14ac:dyDescent="0.2">
      <c r="I683" s="1"/>
      <c r="J683" s="1"/>
      <c r="K683" s="1"/>
    </row>
    <row r="684" spans="9:11" x14ac:dyDescent="0.2">
      <c r="I684" s="1"/>
      <c r="J684" s="1"/>
      <c r="K684" s="1"/>
    </row>
    <row r="685" spans="9:11" x14ac:dyDescent="0.2">
      <c r="I685" s="1"/>
      <c r="J685" s="1"/>
      <c r="K685" s="1"/>
    </row>
    <row r="686" spans="9:11" x14ac:dyDescent="0.2">
      <c r="I686" s="1"/>
      <c r="J686" s="1"/>
      <c r="K686" s="1"/>
    </row>
    <row r="687" spans="9:11" x14ac:dyDescent="0.2">
      <c r="I687" s="1"/>
      <c r="J687" s="1"/>
      <c r="K687" s="1"/>
    </row>
    <row r="688" spans="9:11" x14ac:dyDescent="0.2">
      <c r="I688" s="1"/>
      <c r="J688" s="1"/>
      <c r="K688" s="1"/>
    </row>
    <row r="689" spans="9:11" x14ac:dyDescent="0.2">
      <c r="I689" s="1"/>
      <c r="J689" s="1"/>
      <c r="K689" s="1"/>
    </row>
    <row r="690" spans="9:11" x14ac:dyDescent="0.2">
      <c r="I690" s="1"/>
      <c r="J690" s="1"/>
      <c r="K690" s="1"/>
    </row>
    <row r="691" spans="9:11" x14ac:dyDescent="0.2">
      <c r="I691" s="1"/>
      <c r="J691" s="1"/>
      <c r="K691" s="1"/>
    </row>
    <row r="692" spans="9:11" x14ac:dyDescent="0.2">
      <c r="I692" s="1"/>
      <c r="J692" s="1"/>
      <c r="K692" s="1"/>
    </row>
    <row r="693" spans="9:11" x14ac:dyDescent="0.2">
      <c r="I693" s="1"/>
      <c r="J693" s="1"/>
      <c r="K693" s="1"/>
    </row>
    <row r="694" spans="9:11" x14ac:dyDescent="0.2">
      <c r="I694" s="1"/>
      <c r="J694" s="1"/>
      <c r="K694" s="1"/>
    </row>
    <row r="695" spans="9:11" x14ac:dyDescent="0.2">
      <c r="I695" s="1"/>
      <c r="J695" s="1"/>
      <c r="K695" s="1"/>
    </row>
    <row r="696" spans="9:11" x14ac:dyDescent="0.2">
      <c r="I696" s="1"/>
      <c r="J696" s="1"/>
      <c r="K696" s="1"/>
    </row>
    <row r="697" spans="9:11" x14ac:dyDescent="0.2">
      <c r="I697" s="1"/>
      <c r="J697" s="1"/>
      <c r="K697" s="1"/>
    </row>
    <row r="698" spans="9:11" x14ac:dyDescent="0.2">
      <c r="I698" s="1"/>
      <c r="J698" s="1"/>
      <c r="K698" s="1"/>
    </row>
    <row r="699" spans="9:11" x14ac:dyDescent="0.2">
      <c r="I699" s="1"/>
      <c r="J699" s="1"/>
      <c r="K699" s="1"/>
    </row>
    <row r="700" spans="9:11" x14ac:dyDescent="0.2">
      <c r="I700" s="1"/>
      <c r="J700" s="1"/>
      <c r="K700" s="1"/>
    </row>
    <row r="701" spans="9:11" x14ac:dyDescent="0.2">
      <c r="I701" s="1"/>
      <c r="J701" s="1"/>
      <c r="K701" s="1"/>
    </row>
    <row r="702" spans="9:11" x14ac:dyDescent="0.2">
      <c r="I702" s="1"/>
      <c r="J702" s="1"/>
      <c r="K702" s="1"/>
    </row>
    <row r="703" spans="9:11" x14ac:dyDescent="0.2">
      <c r="I703" s="1"/>
      <c r="J703" s="1"/>
      <c r="K703" s="1"/>
    </row>
    <row r="704" spans="9:11" x14ac:dyDescent="0.2">
      <c r="I704" s="1"/>
      <c r="J704" s="1"/>
      <c r="K704" s="1"/>
    </row>
    <row r="705" spans="9:11" x14ac:dyDescent="0.2">
      <c r="I705" s="1"/>
      <c r="J705" s="1"/>
      <c r="K705" s="1"/>
    </row>
    <row r="706" spans="9:11" x14ac:dyDescent="0.2">
      <c r="I706" s="1"/>
      <c r="J706" s="1"/>
      <c r="K706" s="1"/>
    </row>
    <row r="707" spans="9:11" x14ac:dyDescent="0.2">
      <c r="I707" s="1"/>
      <c r="J707" s="1"/>
      <c r="K707" s="1"/>
    </row>
    <row r="708" spans="9:11" x14ac:dyDescent="0.2">
      <c r="I708" s="1"/>
      <c r="J708" s="1"/>
      <c r="K708" s="1"/>
    </row>
    <row r="709" spans="9:11" x14ac:dyDescent="0.2">
      <c r="I709" s="1"/>
      <c r="J709" s="1"/>
      <c r="K709" s="1"/>
    </row>
    <row r="710" spans="9:11" x14ac:dyDescent="0.2">
      <c r="I710" s="1"/>
      <c r="J710" s="1"/>
      <c r="K710" s="1"/>
    </row>
    <row r="711" spans="9:11" x14ac:dyDescent="0.2">
      <c r="I711" s="1"/>
      <c r="J711" s="1"/>
      <c r="K711" s="1"/>
    </row>
    <row r="712" spans="9:11" x14ac:dyDescent="0.2">
      <c r="I712" s="1"/>
      <c r="J712" s="1"/>
      <c r="K712" s="1"/>
    </row>
    <row r="713" spans="9:11" x14ac:dyDescent="0.2">
      <c r="I713" s="1"/>
      <c r="J713" s="1"/>
      <c r="K713" s="1"/>
    </row>
    <row r="714" spans="9:11" x14ac:dyDescent="0.2">
      <c r="I714" s="1"/>
      <c r="J714" s="1"/>
      <c r="K714" s="1"/>
    </row>
    <row r="715" spans="9:11" x14ac:dyDescent="0.2">
      <c r="I715" s="1"/>
      <c r="J715" s="1"/>
      <c r="K715" s="1"/>
    </row>
    <row r="716" spans="9:11" x14ac:dyDescent="0.2">
      <c r="I716" s="1"/>
      <c r="J716" s="1"/>
      <c r="K716" s="1"/>
    </row>
    <row r="717" spans="9:11" x14ac:dyDescent="0.2">
      <c r="I717" s="1"/>
      <c r="J717" s="1"/>
      <c r="K717" s="1"/>
    </row>
    <row r="718" spans="9:11" x14ac:dyDescent="0.2">
      <c r="I718" s="1"/>
      <c r="J718" s="1"/>
      <c r="K718" s="1"/>
    </row>
    <row r="719" spans="9:11" x14ac:dyDescent="0.2">
      <c r="I719" s="1"/>
      <c r="J719" s="1"/>
      <c r="K719" s="1"/>
    </row>
    <row r="720" spans="9:11" x14ac:dyDescent="0.2">
      <c r="I720" s="1"/>
      <c r="J720" s="1"/>
      <c r="K720" s="1"/>
    </row>
    <row r="721" spans="9:11" x14ac:dyDescent="0.2">
      <c r="I721" s="1"/>
      <c r="J721" s="1"/>
      <c r="K721" s="1"/>
    </row>
    <row r="722" spans="9:11" x14ac:dyDescent="0.2">
      <c r="I722" s="1"/>
      <c r="J722" s="1"/>
      <c r="K722" s="1"/>
    </row>
    <row r="723" spans="9:11" x14ac:dyDescent="0.2">
      <c r="I723" s="1"/>
      <c r="J723" s="1"/>
      <c r="K723" s="1"/>
    </row>
    <row r="724" spans="9:11" x14ac:dyDescent="0.2">
      <c r="I724" s="1"/>
      <c r="J724" s="1"/>
      <c r="K724" s="1"/>
    </row>
    <row r="725" spans="9:11" x14ac:dyDescent="0.2">
      <c r="I725" s="1"/>
      <c r="J725" s="1"/>
      <c r="K725" s="1"/>
    </row>
    <row r="726" spans="9:11" x14ac:dyDescent="0.2">
      <c r="I726" s="1"/>
      <c r="J726" s="1"/>
      <c r="K726" s="1"/>
    </row>
    <row r="727" spans="9:11" x14ac:dyDescent="0.2">
      <c r="I727" s="1"/>
      <c r="J727" s="1"/>
      <c r="K727" s="1"/>
    </row>
    <row r="728" spans="9:11" x14ac:dyDescent="0.2">
      <c r="I728" s="1"/>
      <c r="J728" s="1"/>
      <c r="K728" s="1"/>
    </row>
    <row r="729" spans="9:11" x14ac:dyDescent="0.2">
      <c r="I729" s="1"/>
      <c r="J729" s="1"/>
      <c r="K729" s="1"/>
    </row>
    <row r="730" spans="9:11" x14ac:dyDescent="0.2">
      <c r="I730" s="1"/>
      <c r="J730" s="1"/>
      <c r="K730" s="1"/>
    </row>
    <row r="731" spans="9:11" x14ac:dyDescent="0.2">
      <c r="I731" s="1"/>
      <c r="J731" s="1"/>
      <c r="K731" s="1"/>
    </row>
    <row r="732" spans="9:11" x14ac:dyDescent="0.2">
      <c r="I732" s="1"/>
      <c r="J732" s="1"/>
      <c r="K732" s="1"/>
    </row>
    <row r="733" spans="9:11" x14ac:dyDescent="0.2">
      <c r="I733" s="1"/>
      <c r="J733" s="1"/>
      <c r="K733" s="1"/>
    </row>
    <row r="734" spans="9:11" x14ac:dyDescent="0.2">
      <c r="I734" s="1"/>
      <c r="J734" s="1"/>
      <c r="K734" s="1"/>
    </row>
    <row r="735" spans="9:11" x14ac:dyDescent="0.2">
      <c r="I735" s="1"/>
      <c r="J735" s="1"/>
      <c r="K735" s="1"/>
    </row>
    <row r="736" spans="9:11" x14ac:dyDescent="0.2">
      <c r="I736" s="1"/>
      <c r="J736" s="1"/>
      <c r="K736" s="1"/>
    </row>
    <row r="737" spans="9:11" x14ac:dyDescent="0.2">
      <c r="I737" s="1"/>
      <c r="J737" s="1"/>
      <c r="K737" s="1"/>
    </row>
    <row r="738" spans="9:11" x14ac:dyDescent="0.2">
      <c r="I738" s="1"/>
      <c r="J738" s="1"/>
      <c r="K738" s="1"/>
    </row>
    <row r="739" spans="9:11" x14ac:dyDescent="0.2">
      <c r="I739" s="1"/>
      <c r="J739" s="1"/>
      <c r="K739" s="1"/>
    </row>
    <row r="740" spans="9:11" x14ac:dyDescent="0.2">
      <c r="I740" s="1"/>
      <c r="J740" s="1"/>
      <c r="K740" s="1"/>
    </row>
    <row r="741" spans="9:11" x14ac:dyDescent="0.2">
      <c r="I741" s="1"/>
      <c r="J741" s="1"/>
      <c r="K741" s="1"/>
    </row>
    <row r="742" spans="9:11" x14ac:dyDescent="0.2">
      <c r="I742" s="1"/>
      <c r="J742" s="1"/>
      <c r="K742" s="1"/>
    </row>
    <row r="743" spans="9:11" x14ac:dyDescent="0.2">
      <c r="I743" s="1"/>
      <c r="J743" s="1"/>
      <c r="K743" s="1"/>
    </row>
    <row r="744" spans="9:11" x14ac:dyDescent="0.2">
      <c r="I744" s="1"/>
      <c r="J744" s="1"/>
      <c r="K744" s="1"/>
    </row>
    <row r="745" spans="9:11" x14ac:dyDescent="0.2">
      <c r="I745" s="1"/>
      <c r="J745" s="1"/>
      <c r="K745" s="1"/>
    </row>
    <row r="746" spans="9:11" x14ac:dyDescent="0.2">
      <c r="I746" s="1"/>
      <c r="J746" s="1"/>
      <c r="K746" s="1"/>
    </row>
    <row r="747" spans="9:11" x14ac:dyDescent="0.2">
      <c r="I747" s="1"/>
      <c r="J747" s="1"/>
      <c r="K747" s="1"/>
    </row>
    <row r="748" spans="9:11" x14ac:dyDescent="0.2">
      <c r="I748" s="1"/>
      <c r="J748" s="1"/>
      <c r="K748" s="1"/>
    </row>
    <row r="749" spans="9:11" x14ac:dyDescent="0.2">
      <c r="I749" s="1"/>
      <c r="J749" s="1"/>
      <c r="K749" s="1"/>
    </row>
    <row r="750" spans="9:11" x14ac:dyDescent="0.2">
      <c r="I750" s="1"/>
      <c r="J750" s="1"/>
      <c r="K750" s="1"/>
    </row>
    <row r="751" spans="9:11" x14ac:dyDescent="0.2">
      <c r="I751" s="1"/>
      <c r="J751" s="1"/>
      <c r="K751" s="1"/>
    </row>
    <row r="752" spans="9:11" x14ac:dyDescent="0.2">
      <c r="I752" s="1"/>
      <c r="J752" s="1"/>
      <c r="K752" s="1"/>
    </row>
    <row r="753" spans="9:11" x14ac:dyDescent="0.2">
      <c r="I753" s="1"/>
      <c r="J753" s="1"/>
      <c r="K753" s="1"/>
    </row>
    <row r="754" spans="9:11" x14ac:dyDescent="0.2">
      <c r="I754" s="1"/>
      <c r="J754" s="1"/>
      <c r="K754" s="1"/>
    </row>
    <row r="755" spans="9:11" x14ac:dyDescent="0.2">
      <c r="I755" s="1"/>
      <c r="J755" s="1"/>
      <c r="K755" s="1"/>
    </row>
    <row r="756" spans="9:11" x14ac:dyDescent="0.2">
      <c r="I756" s="1"/>
      <c r="J756" s="1"/>
      <c r="K756" s="1"/>
    </row>
    <row r="757" spans="9:11" x14ac:dyDescent="0.2">
      <c r="I757" s="1"/>
      <c r="J757" s="1"/>
      <c r="K757" s="1"/>
    </row>
    <row r="758" spans="9:11" x14ac:dyDescent="0.2">
      <c r="I758" s="1"/>
      <c r="J758" s="1"/>
      <c r="K758" s="1"/>
    </row>
    <row r="759" spans="9:11" x14ac:dyDescent="0.2">
      <c r="I759" s="1"/>
      <c r="J759" s="1"/>
      <c r="K759" s="1"/>
    </row>
    <row r="760" spans="9:11" x14ac:dyDescent="0.2">
      <c r="I760" s="1"/>
      <c r="J760" s="1"/>
      <c r="K760" s="1"/>
    </row>
    <row r="761" spans="9:11" x14ac:dyDescent="0.2">
      <c r="I761" s="1"/>
      <c r="J761" s="1"/>
      <c r="K761" s="1"/>
    </row>
    <row r="762" spans="9:11" x14ac:dyDescent="0.2">
      <c r="I762" s="1"/>
      <c r="J762" s="1"/>
      <c r="K762" s="1"/>
    </row>
    <row r="763" spans="9:11" x14ac:dyDescent="0.2">
      <c r="I763" s="1"/>
      <c r="J763" s="1"/>
      <c r="K763" s="1"/>
    </row>
    <row r="764" spans="9:11" x14ac:dyDescent="0.2">
      <c r="I764" s="1"/>
      <c r="J764" s="1"/>
      <c r="K764" s="1"/>
    </row>
    <row r="765" spans="9:11" x14ac:dyDescent="0.2">
      <c r="I765" s="1"/>
      <c r="J765" s="1"/>
      <c r="K765" s="1"/>
    </row>
    <row r="766" spans="9:11" x14ac:dyDescent="0.2">
      <c r="I766" s="1"/>
      <c r="J766" s="1"/>
      <c r="K766" s="1"/>
    </row>
    <row r="767" spans="9:11" x14ac:dyDescent="0.2">
      <c r="I767" s="1"/>
      <c r="J767" s="1"/>
      <c r="K767" s="1"/>
    </row>
    <row r="768" spans="9:11" x14ac:dyDescent="0.2">
      <c r="I768" s="1"/>
      <c r="J768" s="1"/>
      <c r="K768" s="1"/>
    </row>
    <row r="769" spans="9:11" x14ac:dyDescent="0.2">
      <c r="I769" s="1"/>
      <c r="J769" s="1"/>
      <c r="K769" s="1"/>
    </row>
    <row r="770" spans="9:11" x14ac:dyDescent="0.2">
      <c r="I770" s="1"/>
      <c r="J770" s="1"/>
      <c r="K770" s="1"/>
    </row>
    <row r="771" spans="9:11" x14ac:dyDescent="0.2">
      <c r="I771" s="1"/>
      <c r="J771" s="1"/>
      <c r="K771" s="1"/>
    </row>
    <row r="772" spans="9:11" x14ac:dyDescent="0.2">
      <c r="I772" s="1"/>
      <c r="J772" s="1"/>
      <c r="K772" s="1"/>
    </row>
    <row r="773" spans="9:11" x14ac:dyDescent="0.2">
      <c r="I773" s="1"/>
      <c r="J773" s="1"/>
      <c r="K773" s="1"/>
    </row>
    <row r="774" spans="9:11" x14ac:dyDescent="0.2">
      <c r="I774" s="1"/>
      <c r="J774" s="1"/>
      <c r="K774" s="1"/>
    </row>
    <row r="775" spans="9:11" x14ac:dyDescent="0.2">
      <c r="I775" s="1"/>
      <c r="J775" s="1"/>
      <c r="K775" s="1"/>
    </row>
    <row r="776" spans="9:11" x14ac:dyDescent="0.2">
      <c r="I776" s="1"/>
      <c r="J776" s="1"/>
      <c r="K776" s="1"/>
    </row>
    <row r="777" spans="9:11" x14ac:dyDescent="0.2">
      <c r="I777" s="1"/>
      <c r="J777" s="1"/>
      <c r="K777" s="1"/>
    </row>
    <row r="778" spans="9:11" x14ac:dyDescent="0.2">
      <c r="I778" s="1"/>
      <c r="J778" s="1"/>
      <c r="K778" s="1"/>
    </row>
    <row r="779" spans="9:11" x14ac:dyDescent="0.2">
      <c r="I779" s="1"/>
      <c r="J779" s="1"/>
      <c r="K779" s="1"/>
    </row>
    <row r="780" spans="9:11" x14ac:dyDescent="0.2">
      <c r="I780" s="1"/>
      <c r="J780" s="1"/>
      <c r="K780" s="1"/>
    </row>
    <row r="781" spans="9:11" x14ac:dyDescent="0.2">
      <c r="I781" s="1"/>
      <c r="J781" s="1"/>
      <c r="K781" s="1"/>
    </row>
    <row r="782" spans="9:11" x14ac:dyDescent="0.2">
      <c r="I782" s="1"/>
      <c r="J782" s="1"/>
      <c r="K782" s="1"/>
    </row>
    <row r="783" spans="9:11" x14ac:dyDescent="0.2">
      <c r="I783" s="1"/>
      <c r="J783" s="1"/>
      <c r="K783" s="1"/>
    </row>
    <row r="784" spans="9:11" x14ac:dyDescent="0.2">
      <c r="I784" s="1"/>
      <c r="J784" s="1"/>
      <c r="K784" s="1"/>
    </row>
    <row r="785" spans="9:11" x14ac:dyDescent="0.2">
      <c r="I785" s="1"/>
      <c r="J785" s="1"/>
      <c r="K785" s="1"/>
    </row>
    <row r="786" spans="9:11" x14ac:dyDescent="0.2">
      <c r="I786" s="1"/>
      <c r="J786" s="1"/>
      <c r="K786" s="1"/>
    </row>
    <row r="787" spans="9:11" x14ac:dyDescent="0.2">
      <c r="I787" s="1"/>
      <c r="J787" s="1"/>
      <c r="K787" s="1"/>
    </row>
    <row r="788" spans="9:11" x14ac:dyDescent="0.2">
      <c r="I788" s="1"/>
      <c r="J788" s="1"/>
      <c r="K788" s="1"/>
    </row>
    <row r="789" spans="9:11" x14ac:dyDescent="0.2">
      <c r="I789" s="1"/>
      <c r="J789" s="1"/>
      <c r="K789" s="1"/>
    </row>
    <row r="790" spans="9:11" x14ac:dyDescent="0.2">
      <c r="I790" s="1"/>
      <c r="J790" s="1"/>
      <c r="K790" s="1"/>
    </row>
    <row r="791" spans="9:11" x14ac:dyDescent="0.2">
      <c r="I791" s="1"/>
      <c r="J791" s="1"/>
      <c r="K791" s="1"/>
    </row>
    <row r="792" spans="9:11" x14ac:dyDescent="0.2">
      <c r="I792" s="1"/>
      <c r="J792" s="1"/>
      <c r="K792" s="1"/>
    </row>
    <row r="793" spans="9:11" x14ac:dyDescent="0.2">
      <c r="I793" s="1"/>
      <c r="J793" s="1"/>
      <c r="K793" s="1"/>
    </row>
    <row r="794" spans="9:11" x14ac:dyDescent="0.2">
      <c r="I794" s="1"/>
      <c r="J794" s="1"/>
      <c r="K794" s="1"/>
    </row>
    <row r="795" spans="9:11" x14ac:dyDescent="0.2">
      <c r="I795" s="1"/>
      <c r="J795" s="1"/>
      <c r="K795" s="1"/>
    </row>
    <row r="796" spans="9:11" x14ac:dyDescent="0.2">
      <c r="I796" s="1"/>
      <c r="J796" s="1"/>
      <c r="K796" s="1"/>
    </row>
    <row r="797" spans="9:11" x14ac:dyDescent="0.2">
      <c r="I797" s="1"/>
      <c r="J797" s="1"/>
      <c r="K797" s="1"/>
    </row>
    <row r="798" spans="9:11" x14ac:dyDescent="0.2">
      <c r="I798" s="1"/>
      <c r="J798" s="1"/>
      <c r="K798" s="1"/>
    </row>
    <row r="799" spans="9:11" x14ac:dyDescent="0.2">
      <c r="I799" s="1"/>
      <c r="J799" s="1"/>
      <c r="K799" s="1"/>
    </row>
    <row r="800" spans="9:11" x14ac:dyDescent="0.2">
      <c r="I800" s="1"/>
      <c r="J800" s="1"/>
      <c r="K800" s="1"/>
    </row>
    <row r="801" spans="9:11" x14ac:dyDescent="0.2">
      <c r="I801" s="1"/>
      <c r="J801" s="1"/>
      <c r="K801" s="1"/>
    </row>
    <row r="802" spans="9:11" x14ac:dyDescent="0.2">
      <c r="I802" s="1"/>
      <c r="J802" s="1"/>
      <c r="K802" s="1"/>
    </row>
    <row r="803" spans="9:11" x14ac:dyDescent="0.2">
      <c r="I803" s="1"/>
      <c r="J803" s="1"/>
      <c r="K803" s="1"/>
    </row>
    <row r="804" spans="9:11" x14ac:dyDescent="0.2">
      <c r="I804" s="1"/>
      <c r="J804" s="1"/>
      <c r="K804" s="1"/>
    </row>
    <row r="805" spans="9:11" x14ac:dyDescent="0.2">
      <c r="I805" s="1"/>
      <c r="J805" s="1"/>
      <c r="K805" s="1"/>
    </row>
    <row r="806" spans="9:11" x14ac:dyDescent="0.2">
      <c r="I806" s="1"/>
      <c r="J806" s="1"/>
      <c r="K806" s="1"/>
    </row>
    <row r="807" spans="9:11" x14ac:dyDescent="0.2">
      <c r="I807" s="1"/>
      <c r="J807" s="1"/>
      <c r="K807" s="1"/>
    </row>
    <row r="808" spans="9:11" x14ac:dyDescent="0.2">
      <c r="I808" s="1"/>
      <c r="J808" s="1"/>
      <c r="K808" s="1"/>
    </row>
    <row r="809" spans="9:11" x14ac:dyDescent="0.2">
      <c r="I809" s="1"/>
      <c r="J809" s="1"/>
      <c r="K809" s="1"/>
    </row>
    <row r="810" spans="9:11" x14ac:dyDescent="0.2">
      <c r="I810" s="1"/>
      <c r="J810" s="1"/>
      <c r="K810" s="1"/>
    </row>
    <row r="811" spans="9:11" x14ac:dyDescent="0.2">
      <c r="I811" s="1"/>
      <c r="J811" s="1"/>
      <c r="K811" s="1"/>
    </row>
    <row r="812" spans="9:11" x14ac:dyDescent="0.2">
      <c r="I812" s="1"/>
      <c r="J812" s="1"/>
      <c r="K812" s="1"/>
    </row>
    <row r="813" spans="9:11" x14ac:dyDescent="0.2">
      <c r="I813" s="1"/>
      <c r="J813" s="1"/>
      <c r="K813" s="1"/>
    </row>
    <row r="814" spans="9:11" x14ac:dyDescent="0.2">
      <c r="I814" s="1"/>
      <c r="J814" s="1"/>
      <c r="K814" s="1"/>
    </row>
    <row r="815" spans="9:11" x14ac:dyDescent="0.2">
      <c r="I815" s="1"/>
      <c r="J815" s="1"/>
      <c r="K815" s="1"/>
    </row>
    <row r="816" spans="9:11" x14ac:dyDescent="0.2">
      <c r="I816" s="1"/>
      <c r="J816" s="1"/>
      <c r="K816" s="1"/>
    </row>
  </sheetData>
  <mergeCells count="50">
    <mergeCell ref="D50:N50"/>
    <mergeCell ref="D44:N48"/>
    <mergeCell ref="D92:N92"/>
    <mergeCell ref="D98:N98"/>
    <mergeCell ref="D99:N99"/>
    <mergeCell ref="D78:N78"/>
    <mergeCell ref="D84:N84"/>
    <mergeCell ref="D85:N85"/>
    <mergeCell ref="D90:N90"/>
    <mergeCell ref="D91:N91"/>
    <mergeCell ref="D59:N62"/>
    <mergeCell ref="D36:N36"/>
    <mergeCell ref="D37:N37"/>
    <mergeCell ref="D42:N42"/>
    <mergeCell ref="D43:N43"/>
    <mergeCell ref="D49:N49"/>
    <mergeCell ref="B38:N39"/>
    <mergeCell ref="B8:N8"/>
    <mergeCell ref="B2:N2"/>
    <mergeCell ref="B3:N3"/>
    <mergeCell ref="B4:N4"/>
    <mergeCell ref="B5:N5"/>
    <mergeCell ref="C6:D6"/>
    <mergeCell ref="E6:G6"/>
    <mergeCell ref="H6:J6"/>
    <mergeCell ref="M6:M7"/>
    <mergeCell ref="N6:N7"/>
    <mergeCell ref="B9:C9"/>
    <mergeCell ref="D17:N21"/>
    <mergeCell ref="D31:N35"/>
    <mergeCell ref="D15:N15"/>
    <mergeCell ref="D16:N16"/>
    <mergeCell ref="D22:N22"/>
    <mergeCell ref="D23:N23"/>
    <mergeCell ref="D29:N29"/>
    <mergeCell ref="D30:N30"/>
    <mergeCell ref="B105:N106"/>
    <mergeCell ref="D72:N76"/>
    <mergeCell ref="D86:N89"/>
    <mergeCell ref="D100:N104"/>
    <mergeCell ref="D51:N51"/>
    <mergeCell ref="D52:N52"/>
    <mergeCell ref="D56:N56"/>
    <mergeCell ref="D57:N57"/>
    <mergeCell ref="D58:N58"/>
    <mergeCell ref="D64:N64"/>
    <mergeCell ref="D63:N63"/>
    <mergeCell ref="D70:N70"/>
    <mergeCell ref="D71:N71"/>
    <mergeCell ref="D77:N77"/>
  </mergeCells>
  <conditionalFormatting sqref="D93:E93 D55 E53">
    <cfRule type="expression" dxfId="899" priority="101" stopIfTrue="1">
      <formula>NOT(MONTH(D53)=$A$43)</formula>
    </cfRule>
    <cfRule type="expression" dxfId="898" priority="102" stopIfTrue="1">
      <formula>MATCH(D53,_xlnm.Print_Area,0)&gt;0</formula>
    </cfRule>
  </conditionalFormatting>
  <conditionalFormatting sqref="D41:E41 D40">
    <cfRule type="expression" dxfId="897" priority="87" stopIfTrue="1">
      <formula>NOT(MONTH(D40)=$A$43)</formula>
    </cfRule>
    <cfRule type="expression" dxfId="896" priority="88" stopIfTrue="1">
      <formula>MATCH(D40,_xlnm.Print_Area,0)&gt;0</formula>
    </cfRule>
  </conditionalFormatting>
  <conditionalFormatting sqref="F93">
    <cfRule type="expression" dxfId="895" priority="99" stopIfTrue="1">
      <formula>NOT(MONTH(F93)=$A$43)</formula>
    </cfRule>
    <cfRule type="expression" dxfId="894" priority="100" stopIfTrue="1">
      <formula>MATCH(F93,_xlnm.Print_Area,0)&gt;0</formula>
    </cfRule>
  </conditionalFormatting>
  <conditionalFormatting sqref="K96">
    <cfRule type="expression" dxfId="893" priority="89" stopIfTrue="1">
      <formula>NOT(MONTH(K96)=$A$43)</formula>
    </cfRule>
    <cfRule type="expression" dxfId="892" priority="90" stopIfTrue="1">
      <formula>MATCH(K96,_xlnm.Print_Area,0)&gt;0</formula>
    </cfRule>
  </conditionalFormatting>
  <conditionalFormatting sqref="D54">
    <cfRule type="expression" dxfId="891" priority="75" stopIfTrue="1">
      <formula>NOT(MONTH(D54)=$A$43)</formula>
    </cfRule>
    <cfRule type="expression" dxfId="890" priority="76" stopIfTrue="1">
      <formula>MATCH(D54,_xlnm.Print_Area,0)&gt;0</formula>
    </cfRule>
  </conditionalFormatting>
  <conditionalFormatting sqref="D69">
    <cfRule type="expression" dxfId="889" priority="163" stopIfTrue="1">
      <formula>NOT(MONTH(D69)=$A$43)</formula>
    </cfRule>
    <cfRule type="expression" dxfId="888" priority="164" stopIfTrue="1">
      <formula>MATCH(D69,_xlnm.Print_Area,0)&gt;0</formula>
    </cfRule>
  </conditionalFormatting>
  <conditionalFormatting sqref="G65">
    <cfRule type="expression" dxfId="887" priority="151" stopIfTrue="1">
      <formula>NOT(MONTH(G65)=$A$43)</formula>
    </cfRule>
    <cfRule type="expression" dxfId="886" priority="152" stopIfTrue="1">
      <formula>MATCH(G65,_xlnm.Print_Area,0)&gt;0</formula>
    </cfRule>
  </conditionalFormatting>
  <conditionalFormatting sqref="D65">
    <cfRule type="expression" dxfId="885" priority="153" stopIfTrue="1">
      <formula>NOT(MONTH(D65)=$A$43)</formula>
    </cfRule>
    <cfRule type="expression" dxfId="884" priority="154" stopIfTrue="1">
      <formula>MATCH(D65,_xlnm.Print_Area,0)&gt;0</formula>
    </cfRule>
  </conditionalFormatting>
  <conditionalFormatting sqref="D79">
    <cfRule type="expression" dxfId="883" priority="127" stopIfTrue="1">
      <formula>NOT(MONTH(D79)=$A$43)</formula>
    </cfRule>
    <cfRule type="expression" dxfId="882" priority="128" stopIfTrue="1">
      <formula>MATCH(D79,_xlnm.Print_Area,0)&gt;0</formula>
    </cfRule>
  </conditionalFormatting>
  <conditionalFormatting sqref="D97:E97">
    <cfRule type="expression" dxfId="881" priority="111" stopIfTrue="1">
      <formula>NOT(MONTH(D97)=$A$43)</formula>
    </cfRule>
    <cfRule type="expression" dxfId="880" priority="112" stopIfTrue="1">
      <formula>MATCH(D97,_xlnm.Print_Area,0)&gt;0</formula>
    </cfRule>
  </conditionalFormatting>
  <conditionalFormatting sqref="F97">
    <cfRule type="expression" dxfId="879" priority="105" stopIfTrue="1">
      <formula>NOT(MONTH(F97)=$A$43)</formula>
    </cfRule>
    <cfRule type="expression" dxfId="878" priority="106" stopIfTrue="1">
      <formula>MATCH(F97,_xlnm.Print_Area,0)&gt;0</formula>
    </cfRule>
  </conditionalFormatting>
  <conditionalFormatting sqref="D14:E14">
    <cfRule type="expression" dxfId="877" priority="215" stopIfTrue="1">
      <formula>NOT(MONTH(D14)=$A$43)</formula>
    </cfRule>
    <cfRule type="expression" dxfId="876" priority="216" stopIfTrue="1">
      <formula>MATCH(D14,_xlnm.Print_Area,0)&gt;0</formula>
    </cfRule>
  </conditionalFormatting>
  <conditionalFormatting sqref="D10:E10">
    <cfRule type="expression" dxfId="875" priority="205" stopIfTrue="1">
      <formula>NOT(MONTH(D10)=$A$43)</formula>
    </cfRule>
    <cfRule type="expression" dxfId="874" priority="206" stopIfTrue="1">
      <formula>MATCH(D10,_xlnm.Print_Area,0)&gt;0</formula>
    </cfRule>
  </conditionalFormatting>
  <conditionalFormatting sqref="D100">
    <cfRule type="expression" dxfId="873" priority="199" stopIfTrue="1">
      <formula>NOT(MONTH(D100)=$A$43)</formula>
    </cfRule>
    <cfRule type="expression" dxfId="872" priority="200" stopIfTrue="1">
      <formula>MATCH(D100,_xlnm.Print_Area,0)&gt;0</formula>
    </cfRule>
  </conditionalFormatting>
  <conditionalFormatting sqref="D28:E28">
    <cfRule type="expression" dxfId="871" priority="189" stopIfTrue="1">
      <formula>NOT(MONTH(D28)=$A$43)</formula>
    </cfRule>
    <cfRule type="expression" dxfId="870" priority="190" stopIfTrue="1">
      <formula>MATCH(D28,_xlnm.Print_Area,0)&gt;0</formula>
    </cfRule>
  </conditionalFormatting>
  <conditionalFormatting sqref="D24:E24">
    <cfRule type="expression" dxfId="869" priority="179" stopIfTrue="1">
      <formula>NOT(MONTH(D24)=$A$43)</formula>
    </cfRule>
    <cfRule type="expression" dxfId="868" priority="180" stopIfTrue="1">
      <formula>MATCH(D24,_xlnm.Print_Area,0)&gt;0</formula>
    </cfRule>
  </conditionalFormatting>
  <conditionalFormatting sqref="D53">
    <cfRule type="expression" dxfId="867" priority="9" stopIfTrue="1">
      <formula>NOT(MONTH(D53)=$A$43)</formula>
    </cfRule>
    <cfRule type="expression" dxfId="866" priority="10" stopIfTrue="1">
      <formula>MATCH(D53,_xlnm.Print_Area,0)&gt;0</formula>
    </cfRule>
  </conditionalFormatting>
  <conditionalFormatting sqref="D66">
    <cfRule type="expression" dxfId="865" priority="7" stopIfTrue="1">
      <formula>NOT(MONTH(D66)=$A$43)</formula>
    </cfRule>
    <cfRule type="expression" dxfId="864" priority="8" stopIfTrue="1">
      <formula>MATCH(D66,_xlnm.Print_Area,0)&gt;0</formula>
    </cfRule>
  </conditionalFormatting>
  <conditionalFormatting sqref="D67">
    <cfRule type="expression" dxfId="863" priority="5" stopIfTrue="1">
      <formula>NOT(MONTH(D67)=$A$43)</formula>
    </cfRule>
    <cfRule type="expression" dxfId="862" priority="6" stopIfTrue="1">
      <formula>MATCH(D67,_xlnm.Print_Area,0)&gt;0</formula>
    </cfRule>
  </conditionalFormatting>
  <conditionalFormatting sqref="K93:K95">
    <cfRule type="expression" dxfId="861" priority="3" stopIfTrue="1">
      <formula>NOT(MONTH(K93)=$A$43)</formula>
    </cfRule>
    <cfRule type="expression" dxfId="860" priority="4" stopIfTrue="1">
      <formula>MATCH(K93,_xlnm.Print_Area,0)&gt;0</formula>
    </cfRule>
  </conditionalFormatting>
  <conditionalFormatting sqref="L93:L95">
    <cfRule type="expression" dxfId="859" priority="1" stopIfTrue="1">
      <formula>NOT(MONTH(L93)=$A$43)</formula>
    </cfRule>
    <cfRule type="expression" dxfId="858" priority="2" stopIfTrue="1">
      <formula>MATCH(L93,_xlnm.Print_Area,0)&gt;0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217B0-274F-254F-9DB5-7EFC0F5473E1}">
  <sheetPr>
    <tabColor rgb="FFFFC000"/>
  </sheetPr>
  <dimension ref="B1:S816"/>
  <sheetViews>
    <sheetView workbookViewId="0">
      <selection activeCell="N6" sqref="N6:N7"/>
    </sheetView>
  </sheetViews>
  <sheetFormatPr defaultColWidth="8.85546875" defaultRowHeight="12.75" x14ac:dyDescent="0.2"/>
  <cols>
    <col min="2" max="8" width="13.85546875" style="1" customWidth="1"/>
    <col min="9" max="11" width="13.85546875" style="50" customWidth="1"/>
    <col min="12" max="13" width="13.85546875" style="1" customWidth="1"/>
    <col min="14" max="14" width="13.85546875" customWidth="1"/>
  </cols>
  <sheetData>
    <row r="1" spans="2:19" ht="13.5" thickBot="1" x14ac:dyDescent="0.25">
      <c r="I1" s="1"/>
      <c r="J1" s="1"/>
      <c r="K1" s="1"/>
    </row>
    <row r="2" spans="2:19" ht="23.25" x14ac:dyDescent="0.2">
      <c r="B2" s="328" t="s">
        <v>0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30"/>
    </row>
    <row r="3" spans="2:19" ht="20.25" x14ac:dyDescent="0.2">
      <c r="B3" s="207" t="s">
        <v>1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9"/>
    </row>
    <row r="4" spans="2:19" ht="19.5" customHeight="1" thickBot="1" x14ac:dyDescent="0.25">
      <c r="B4" s="210" t="s">
        <v>145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2"/>
    </row>
    <row r="5" spans="2:19" ht="36" customHeight="1" x14ac:dyDescent="0.2">
      <c r="B5" s="331" t="s">
        <v>122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3"/>
    </row>
    <row r="6" spans="2:19" ht="36" customHeight="1" x14ac:dyDescent="0.2">
      <c r="B6" s="152" t="s">
        <v>2</v>
      </c>
      <c r="C6" s="327" t="s">
        <v>228</v>
      </c>
      <c r="D6" s="327"/>
      <c r="E6" s="334" t="s">
        <v>229</v>
      </c>
      <c r="F6" s="334"/>
      <c r="G6" s="334"/>
      <c r="H6" s="335" t="s">
        <v>230</v>
      </c>
      <c r="I6" s="335"/>
      <c r="J6" s="335"/>
      <c r="K6" s="147" t="s">
        <v>231</v>
      </c>
      <c r="L6" s="154" t="s">
        <v>232</v>
      </c>
      <c r="M6" s="336" t="s">
        <v>251</v>
      </c>
      <c r="N6" s="337" t="s">
        <v>75</v>
      </c>
    </row>
    <row r="7" spans="2:19" ht="36" customHeight="1" x14ac:dyDescent="0.2">
      <c r="B7" s="152" t="s">
        <v>7</v>
      </c>
      <c r="C7" s="97" t="s">
        <v>233</v>
      </c>
      <c r="D7" s="97" t="s">
        <v>241</v>
      </c>
      <c r="E7" s="97" t="s">
        <v>242</v>
      </c>
      <c r="F7" s="97" t="s">
        <v>236</v>
      </c>
      <c r="G7" s="95" t="s">
        <v>243</v>
      </c>
      <c r="H7" s="97" t="s">
        <v>244</v>
      </c>
      <c r="I7" s="97" t="s">
        <v>239</v>
      </c>
      <c r="J7" s="97" t="s">
        <v>240</v>
      </c>
      <c r="K7" s="95" t="s">
        <v>101</v>
      </c>
      <c r="L7" s="95" t="s">
        <v>123</v>
      </c>
      <c r="M7" s="336"/>
      <c r="N7" s="337"/>
    </row>
    <row r="8" spans="2:19" ht="36" customHeight="1" x14ac:dyDescent="0.2">
      <c r="B8" s="316" t="s">
        <v>124</v>
      </c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8"/>
      <c r="R8" s="73" t="s">
        <v>156</v>
      </c>
      <c r="S8" s="73" t="s">
        <v>155</v>
      </c>
    </row>
    <row r="9" spans="2:19" ht="15.95" customHeight="1" x14ac:dyDescent="0.2">
      <c r="B9" s="202" t="s">
        <v>11</v>
      </c>
      <c r="C9" s="203"/>
      <c r="D9" s="106" t="s">
        <v>55</v>
      </c>
      <c r="E9" s="106" t="s">
        <v>12</v>
      </c>
      <c r="F9" s="106" t="s">
        <v>13</v>
      </c>
      <c r="G9" s="106" t="s">
        <v>14</v>
      </c>
      <c r="H9" s="106" t="s">
        <v>36</v>
      </c>
      <c r="I9" s="106" t="s">
        <v>38</v>
      </c>
      <c r="J9" s="106" t="s">
        <v>15</v>
      </c>
      <c r="K9" s="106" t="s">
        <v>16</v>
      </c>
      <c r="L9" s="106" t="s">
        <v>17</v>
      </c>
      <c r="M9" s="106" t="s">
        <v>18</v>
      </c>
      <c r="N9" s="107" t="s">
        <v>82</v>
      </c>
      <c r="Q9" s="24" t="s">
        <v>165</v>
      </c>
      <c r="R9" s="64">
        <f>COUNTIF(B9:N106, "Nefrologia")</f>
        <v>21</v>
      </c>
      <c r="S9" s="64">
        <v>21</v>
      </c>
    </row>
    <row r="10" spans="2:19" x14ac:dyDescent="0.2">
      <c r="B10" s="23" t="s">
        <v>19</v>
      </c>
      <c r="C10" s="10">
        <v>44991</v>
      </c>
      <c r="D10" s="161" t="s">
        <v>113</v>
      </c>
      <c r="E10" s="161" t="s">
        <v>113</v>
      </c>
      <c r="F10" s="153" t="s">
        <v>112</v>
      </c>
      <c r="G10" s="153" t="s">
        <v>112</v>
      </c>
      <c r="H10" s="155" t="s">
        <v>109</v>
      </c>
      <c r="I10" s="155" t="s">
        <v>109</v>
      </c>
      <c r="J10" s="102"/>
      <c r="K10" s="156" t="s">
        <v>114</v>
      </c>
      <c r="L10" s="156" t="s">
        <v>114</v>
      </c>
      <c r="M10" s="156" t="s">
        <v>114</v>
      </c>
      <c r="N10" s="103"/>
      <c r="Q10" s="81" t="s">
        <v>166</v>
      </c>
      <c r="R10" s="64">
        <f>COUNTIF(B9:N106, "Urologia")</f>
        <v>14</v>
      </c>
      <c r="S10" s="64">
        <v>14</v>
      </c>
    </row>
    <row r="11" spans="2:19" x14ac:dyDescent="0.2">
      <c r="B11" s="23" t="s">
        <v>23</v>
      </c>
      <c r="C11" s="10">
        <v>44992</v>
      </c>
      <c r="D11" s="115"/>
      <c r="E11" s="157" t="s">
        <v>111</v>
      </c>
      <c r="F11" s="157" t="s">
        <v>111</v>
      </c>
      <c r="G11" s="162" t="s">
        <v>83</v>
      </c>
      <c r="H11" s="162" t="s">
        <v>83</v>
      </c>
      <c r="I11" s="162" t="s">
        <v>83</v>
      </c>
      <c r="J11" s="102"/>
      <c r="K11" s="159" t="s">
        <v>117</v>
      </c>
      <c r="L11" s="159" t="s">
        <v>117</v>
      </c>
      <c r="M11" s="159" t="s">
        <v>117</v>
      </c>
      <c r="N11" s="103"/>
      <c r="Q11" s="24" t="s">
        <v>167</v>
      </c>
      <c r="R11" s="64">
        <f>COUNTIF(B9:N106, "Neurologia")</f>
        <v>28</v>
      </c>
      <c r="S11" s="64">
        <v>28</v>
      </c>
    </row>
    <row r="12" spans="2:19" ht="22.5" x14ac:dyDescent="0.2">
      <c r="B12" s="23" t="s">
        <v>24</v>
      </c>
      <c r="C12" s="10">
        <v>44993</v>
      </c>
      <c r="D12" s="115"/>
      <c r="E12" s="157" t="s">
        <v>111</v>
      </c>
      <c r="F12" s="157" t="s">
        <v>111</v>
      </c>
      <c r="G12" s="157" t="s">
        <v>111</v>
      </c>
      <c r="H12" s="158" t="s">
        <v>115</v>
      </c>
      <c r="I12" s="158" t="s">
        <v>115</v>
      </c>
      <c r="J12" s="102"/>
      <c r="K12" s="7"/>
      <c r="L12" s="7"/>
      <c r="M12" s="7"/>
      <c r="N12" s="103"/>
      <c r="Q12" s="24" t="s">
        <v>168</v>
      </c>
      <c r="R12" s="64">
        <f>COUNTIF(B9:N106, "Neurochirurgia")</f>
        <v>14</v>
      </c>
      <c r="S12" s="64">
        <v>14</v>
      </c>
    </row>
    <row r="13" spans="2:19" x14ac:dyDescent="0.2">
      <c r="B13" s="23" t="s">
        <v>26</v>
      </c>
      <c r="C13" s="10">
        <v>44994</v>
      </c>
      <c r="D13" s="115"/>
      <c r="E13" s="157" t="s">
        <v>111</v>
      </c>
      <c r="F13" s="157" t="s">
        <v>111</v>
      </c>
      <c r="G13" s="160" t="s">
        <v>116</v>
      </c>
      <c r="H13" s="160" t="s">
        <v>116</v>
      </c>
      <c r="I13" s="160" t="s">
        <v>116</v>
      </c>
      <c r="J13" s="102"/>
      <c r="K13" s="163" t="s">
        <v>110</v>
      </c>
      <c r="L13" s="163" t="s">
        <v>110</v>
      </c>
      <c r="M13" s="163" t="s">
        <v>110</v>
      </c>
      <c r="N13" s="103"/>
      <c r="Q13" s="24" t="s">
        <v>169</v>
      </c>
      <c r="R13" s="64">
        <f>COUNTIF(B9:N106, "Neuroradiologia")</f>
        <v>7</v>
      </c>
      <c r="S13" s="64">
        <v>7</v>
      </c>
    </row>
    <row r="14" spans="2:19" x14ac:dyDescent="0.2">
      <c r="B14" s="23" t="s">
        <v>27</v>
      </c>
      <c r="C14" s="10">
        <v>44995</v>
      </c>
      <c r="D14" s="161" t="s">
        <v>113</v>
      </c>
      <c r="E14" s="161" t="s">
        <v>113</v>
      </c>
      <c r="F14" s="153" t="s">
        <v>112</v>
      </c>
      <c r="G14" s="153" t="s">
        <v>112</v>
      </c>
      <c r="H14" s="155" t="s">
        <v>109</v>
      </c>
      <c r="I14" s="155" t="s">
        <v>109</v>
      </c>
      <c r="J14" s="102"/>
      <c r="K14" s="7"/>
      <c r="L14" s="7"/>
      <c r="M14" s="7"/>
      <c r="N14" s="103"/>
      <c r="Q14" s="24" t="s">
        <v>170</v>
      </c>
      <c r="R14" s="64">
        <f>COUNTIF(B9:N106, "Psichiatria")</f>
        <v>28</v>
      </c>
      <c r="S14" s="64">
        <v>28</v>
      </c>
    </row>
    <row r="15" spans="2:19" x14ac:dyDescent="0.2">
      <c r="B15" s="67" t="s">
        <v>28</v>
      </c>
      <c r="C15" s="68">
        <v>44996</v>
      </c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6"/>
      <c r="Q15" s="24" t="s">
        <v>112</v>
      </c>
      <c r="R15" s="64">
        <f>COUNTIF(B9:N106, "NPI")</f>
        <v>14</v>
      </c>
      <c r="S15" s="64">
        <v>14</v>
      </c>
    </row>
    <row r="16" spans="2:19" x14ac:dyDescent="0.2">
      <c r="B16" s="67" t="s">
        <v>29</v>
      </c>
      <c r="C16" s="68">
        <v>44997</v>
      </c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6"/>
      <c r="Q16" s="24" t="s">
        <v>171</v>
      </c>
      <c r="R16" s="64">
        <f>COUNTIF(B9:N106, "Psicologia Clinica")</f>
        <v>7</v>
      </c>
      <c r="S16" s="64">
        <v>7</v>
      </c>
    </row>
    <row r="17" spans="2:19" ht="12.75" customHeight="1" x14ac:dyDescent="0.2">
      <c r="B17" s="23" t="s">
        <v>19</v>
      </c>
      <c r="C17" s="10">
        <v>44998</v>
      </c>
      <c r="D17" s="200" t="s">
        <v>43</v>
      </c>
      <c r="E17" s="200"/>
      <c r="F17" s="200"/>
      <c r="G17" s="200"/>
      <c r="H17" s="200"/>
      <c r="I17" s="200"/>
      <c r="J17" s="200"/>
      <c r="K17" s="200"/>
      <c r="L17" s="200"/>
      <c r="M17" s="200"/>
      <c r="N17" s="201"/>
      <c r="Q17" s="24" t="s">
        <v>172</v>
      </c>
      <c r="R17" s="64">
        <f>COUNTIF(B9:N106, "Farmacologia")</f>
        <v>21</v>
      </c>
      <c r="S17" s="64">
        <v>21</v>
      </c>
    </row>
    <row r="18" spans="2:19" x14ac:dyDescent="0.2">
      <c r="B18" s="23" t="s">
        <v>23</v>
      </c>
      <c r="C18" s="10">
        <v>44999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1"/>
      <c r="Q18" s="24" t="s">
        <v>173</v>
      </c>
      <c r="R18" s="64">
        <f>COUNTIF(B9:N106, "Anatomia Patol.")</f>
        <v>35</v>
      </c>
      <c r="S18" s="64">
        <v>35</v>
      </c>
    </row>
    <row r="19" spans="2:19" x14ac:dyDescent="0.2">
      <c r="B19" s="23" t="s">
        <v>24</v>
      </c>
      <c r="C19" s="10">
        <v>45000</v>
      </c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1"/>
    </row>
    <row r="20" spans="2:19" x14ac:dyDescent="0.2">
      <c r="B20" s="23" t="s">
        <v>26</v>
      </c>
      <c r="C20" s="10">
        <v>45001</v>
      </c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1"/>
    </row>
    <row r="21" spans="2:19" x14ac:dyDescent="0.2">
      <c r="B21" s="23" t="s">
        <v>27</v>
      </c>
      <c r="C21" s="10">
        <v>45002</v>
      </c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1"/>
    </row>
    <row r="22" spans="2:19" x14ac:dyDescent="0.2">
      <c r="B22" s="67" t="s">
        <v>28</v>
      </c>
      <c r="C22" s="68">
        <v>45003</v>
      </c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6"/>
    </row>
    <row r="23" spans="2:19" x14ac:dyDescent="0.2">
      <c r="B23" s="67" t="s">
        <v>29</v>
      </c>
      <c r="C23" s="68">
        <v>45004</v>
      </c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6"/>
    </row>
    <row r="24" spans="2:19" x14ac:dyDescent="0.2">
      <c r="B24" s="23" t="s">
        <v>19</v>
      </c>
      <c r="C24" s="10">
        <v>45005</v>
      </c>
      <c r="D24" s="161" t="s">
        <v>113</v>
      </c>
      <c r="E24" s="161" t="s">
        <v>113</v>
      </c>
      <c r="F24" s="153" t="s">
        <v>112</v>
      </c>
      <c r="G24" s="153" t="s">
        <v>112</v>
      </c>
      <c r="H24" s="155" t="s">
        <v>109</v>
      </c>
      <c r="I24" s="155" t="s">
        <v>109</v>
      </c>
      <c r="J24" s="102"/>
      <c r="K24" s="156" t="s">
        <v>114</v>
      </c>
      <c r="L24" s="156" t="s">
        <v>114</v>
      </c>
      <c r="M24" s="156" t="s">
        <v>114</v>
      </c>
      <c r="N24" s="103"/>
    </row>
    <row r="25" spans="2:19" x14ac:dyDescent="0.2">
      <c r="B25" s="23" t="s">
        <v>23</v>
      </c>
      <c r="C25" s="10">
        <v>45006</v>
      </c>
      <c r="D25" s="115"/>
      <c r="E25" s="157" t="s">
        <v>111</v>
      </c>
      <c r="F25" s="157" t="s">
        <v>111</v>
      </c>
      <c r="G25" s="162" t="s">
        <v>83</v>
      </c>
      <c r="H25" s="162" t="s">
        <v>83</v>
      </c>
      <c r="I25" s="162" t="s">
        <v>83</v>
      </c>
      <c r="J25" s="102"/>
      <c r="K25" s="159" t="s">
        <v>117</v>
      </c>
      <c r="L25" s="159" t="s">
        <v>117</v>
      </c>
      <c r="M25" s="159" t="s">
        <v>117</v>
      </c>
      <c r="N25" s="103"/>
    </row>
    <row r="26" spans="2:19" ht="22.5" x14ac:dyDescent="0.2">
      <c r="B26" s="23" t="s">
        <v>24</v>
      </c>
      <c r="C26" s="10">
        <v>45007</v>
      </c>
      <c r="D26" s="115"/>
      <c r="E26" s="157" t="s">
        <v>111</v>
      </c>
      <c r="F26" s="157" t="s">
        <v>111</v>
      </c>
      <c r="G26" s="157" t="s">
        <v>111</v>
      </c>
      <c r="H26" s="158" t="s">
        <v>115</v>
      </c>
      <c r="I26" s="158" t="s">
        <v>115</v>
      </c>
      <c r="J26" s="102"/>
      <c r="K26" s="7"/>
      <c r="L26" s="7"/>
      <c r="M26" s="7"/>
      <c r="N26" s="103"/>
    </row>
    <row r="27" spans="2:19" x14ac:dyDescent="0.2">
      <c r="B27" s="23" t="s">
        <v>26</v>
      </c>
      <c r="C27" s="10">
        <v>45008</v>
      </c>
      <c r="D27" s="115"/>
      <c r="E27" s="157" t="s">
        <v>111</v>
      </c>
      <c r="F27" s="157" t="s">
        <v>111</v>
      </c>
      <c r="G27" s="157" t="s">
        <v>111</v>
      </c>
      <c r="H27" s="160" t="s">
        <v>116</v>
      </c>
      <c r="I27" s="160" t="s">
        <v>116</v>
      </c>
      <c r="J27" s="102"/>
      <c r="K27" s="163" t="s">
        <v>110</v>
      </c>
      <c r="L27" s="163" t="s">
        <v>110</v>
      </c>
      <c r="M27" s="163" t="s">
        <v>110</v>
      </c>
      <c r="N27" s="103"/>
    </row>
    <row r="28" spans="2:19" x14ac:dyDescent="0.2">
      <c r="B28" s="23" t="s">
        <v>27</v>
      </c>
      <c r="C28" s="10">
        <v>45009</v>
      </c>
      <c r="D28" s="161" t="s">
        <v>113</v>
      </c>
      <c r="E28" s="161" t="s">
        <v>113</v>
      </c>
      <c r="F28" s="153" t="s">
        <v>112</v>
      </c>
      <c r="G28" s="153" t="s">
        <v>112</v>
      </c>
      <c r="H28" s="155" t="s">
        <v>109</v>
      </c>
      <c r="I28" s="155" t="s">
        <v>109</v>
      </c>
      <c r="J28" s="102"/>
      <c r="K28" s="7"/>
      <c r="L28" s="7"/>
      <c r="M28" s="7"/>
      <c r="N28" s="103"/>
    </row>
    <row r="29" spans="2:19" x14ac:dyDescent="0.2">
      <c r="B29" s="23" t="s">
        <v>28</v>
      </c>
      <c r="C29" s="10">
        <v>45010</v>
      </c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6"/>
    </row>
    <row r="30" spans="2:19" x14ac:dyDescent="0.2">
      <c r="B30" s="23" t="s">
        <v>29</v>
      </c>
      <c r="C30" s="10">
        <v>45011</v>
      </c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6"/>
    </row>
    <row r="31" spans="2:19" ht="12.75" customHeight="1" x14ac:dyDescent="0.2">
      <c r="B31" s="23" t="s">
        <v>19</v>
      </c>
      <c r="C31" s="10">
        <v>45012</v>
      </c>
      <c r="D31" s="200" t="s">
        <v>43</v>
      </c>
      <c r="E31" s="200"/>
      <c r="F31" s="200"/>
      <c r="G31" s="200"/>
      <c r="H31" s="200"/>
      <c r="I31" s="200"/>
      <c r="J31" s="200"/>
      <c r="K31" s="200"/>
      <c r="L31" s="200"/>
      <c r="M31" s="200"/>
      <c r="N31" s="201"/>
    </row>
    <row r="32" spans="2:19" x14ac:dyDescent="0.2">
      <c r="B32" s="23" t="s">
        <v>23</v>
      </c>
      <c r="C32" s="10">
        <v>45013</v>
      </c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1"/>
    </row>
    <row r="33" spans="2:14" x14ac:dyDescent="0.2">
      <c r="B33" s="23" t="s">
        <v>24</v>
      </c>
      <c r="C33" s="10">
        <v>45014</v>
      </c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1"/>
    </row>
    <row r="34" spans="2:14" x14ac:dyDescent="0.2">
      <c r="B34" s="23" t="s">
        <v>26</v>
      </c>
      <c r="C34" s="10">
        <v>45015</v>
      </c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1"/>
    </row>
    <row r="35" spans="2:14" x14ac:dyDescent="0.2">
      <c r="B35" s="23" t="s">
        <v>27</v>
      </c>
      <c r="C35" s="10">
        <v>45016</v>
      </c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1"/>
    </row>
    <row r="36" spans="2:14" x14ac:dyDescent="0.2">
      <c r="B36" s="67" t="s">
        <v>28</v>
      </c>
      <c r="C36" s="68">
        <v>45017</v>
      </c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6"/>
    </row>
    <row r="37" spans="2:14" x14ac:dyDescent="0.2">
      <c r="B37" s="67" t="s">
        <v>29</v>
      </c>
      <c r="C37" s="68">
        <v>45018</v>
      </c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6"/>
    </row>
    <row r="38" spans="2:14" ht="15.95" customHeight="1" x14ac:dyDescent="0.2">
      <c r="B38" s="343" t="s">
        <v>226</v>
      </c>
      <c r="C38" s="344"/>
      <c r="D38" s="344"/>
      <c r="E38" s="344"/>
      <c r="F38" s="344"/>
      <c r="G38" s="344"/>
      <c r="H38" s="344"/>
      <c r="I38" s="344"/>
      <c r="J38" s="344"/>
      <c r="K38" s="344"/>
      <c r="L38" s="344"/>
      <c r="M38" s="344"/>
      <c r="N38" s="345"/>
    </row>
    <row r="39" spans="2:14" ht="15.95" customHeight="1" x14ac:dyDescent="0.2">
      <c r="B39" s="343"/>
      <c r="C39" s="344"/>
      <c r="D39" s="344"/>
      <c r="E39" s="344"/>
      <c r="F39" s="344"/>
      <c r="G39" s="344"/>
      <c r="H39" s="344"/>
      <c r="I39" s="344"/>
      <c r="J39" s="344"/>
      <c r="K39" s="344"/>
      <c r="L39" s="344"/>
      <c r="M39" s="344"/>
      <c r="N39" s="345"/>
    </row>
    <row r="40" spans="2:14" x14ac:dyDescent="0.2">
      <c r="B40" s="23" t="s">
        <v>26</v>
      </c>
      <c r="C40" s="10">
        <v>45029</v>
      </c>
      <c r="D40" s="108"/>
      <c r="E40" s="157" t="s">
        <v>111</v>
      </c>
      <c r="F40" s="157" t="s">
        <v>111</v>
      </c>
      <c r="G40" s="157" t="s">
        <v>111</v>
      </c>
      <c r="H40" s="160" t="s">
        <v>116</v>
      </c>
      <c r="I40" s="160" t="s">
        <v>116</v>
      </c>
      <c r="J40" s="166"/>
      <c r="K40" s="163" t="s">
        <v>110</v>
      </c>
      <c r="L40" s="163" t="s">
        <v>110</v>
      </c>
      <c r="M40" s="163" t="s">
        <v>110</v>
      </c>
      <c r="N40" s="103"/>
    </row>
    <row r="41" spans="2:14" x14ac:dyDescent="0.2">
      <c r="B41" s="23" t="s">
        <v>27</v>
      </c>
      <c r="C41" s="10">
        <v>45030</v>
      </c>
      <c r="D41" s="161" t="s">
        <v>113</v>
      </c>
      <c r="E41" s="161" t="s">
        <v>113</v>
      </c>
      <c r="F41" s="153" t="s">
        <v>112</v>
      </c>
      <c r="G41" s="153" t="s">
        <v>112</v>
      </c>
      <c r="H41" s="155" t="s">
        <v>109</v>
      </c>
      <c r="I41" s="155" t="s">
        <v>109</v>
      </c>
      <c r="J41" s="166"/>
      <c r="K41" s="7"/>
      <c r="L41" s="7"/>
      <c r="M41" s="7"/>
      <c r="N41" s="103"/>
    </row>
    <row r="42" spans="2:14" x14ac:dyDescent="0.2">
      <c r="B42" s="67" t="s">
        <v>28</v>
      </c>
      <c r="C42" s="68">
        <v>45031</v>
      </c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6"/>
    </row>
    <row r="43" spans="2:14" x14ac:dyDescent="0.2">
      <c r="B43" s="67" t="s">
        <v>29</v>
      </c>
      <c r="C43" s="68">
        <v>45032</v>
      </c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6"/>
    </row>
    <row r="44" spans="2:14" ht="12.75" customHeight="1" x14ac:dyDescent="0.2">
      <c r="B44" s="23" t="s">
        <v>19</v>
      </c>
      <c r="C44" s="10">
        <v>45033</v>
      </c>
      <c r="D44" s="200" t="s">
        <v>43</v>
      </c>
      <c r="E44" s="200"/>
      <c r="F44" s="200"/>
      <c r="G44" s="200"/>
      <c r="H44" s="200"/>
      <c r="I44" s="200"/>
      <c r="J44" s="200"/>
      <c r="K44" s="200"/>
      <c r="L44" s="200"/>
      <c r="M44" s="200"/>
      <c r="N44" s="201"/>
    </row>
    <row r="45" spans="2:14" x14ac:dyDescent="0.2">
      <c r="B45" s="23" t="s">
        <v>23</v>
      </c>
      <c r="C45" s="10">
        <v>45034</v>
      </c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1"/>
    </row>
    <row r="46" spans="2:14" x14ac:dyDescent="0.2">
      <c r="B46" s="23" t="s">
        <v>24</v>
      </c>
      <c r="C46" s="10">
        <v>45035</v>
      </c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1"/>
    </row>
    <row r="47" spans="2:14" x14ac:dyDescent="0.2">
      <c r="B47" s="23" t="s">
        <v>26</v>
      </c>
      <c r="C47" s="10">
        <v>45036</v>
      </c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1"/>
    </row>
    <row r="48" spans="2:14" x14ac:dyDescent="0.2">
      <c r="B48" s="23" t="s">
        <v>27</v>
      </c>
      <c r="C48" s="10">
        <v>45037</v>
      </c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1"/>
    </row>
    <row r="49" spans="2:14" x14ac:dyDescent="0.2">
      <c r="B49" s="67" t="s">
        <v>28</v>
      </c>
      <c r="C49" s="68">
        <v>45038</v>
      </c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6"/>
    </row>
    <row r="50" spans="2:14" x14ac:dyDescent="0.2">
      <c r="B50" s="67" t="s">
        <v>29</v>
      </c>
      <c r="C50" s="68">
        <v>45039</v>
      </c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6"/>
    </row>
    <row r="51" spans="2:14" x14ac:dyDescent="0.2">
      <c r="B51" s="23" t="s">
        <v>19</v>
      </c>
      <c r="C51" s="10">
        <v>45040</v>
      </c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6"/>
    </row>
    <row r="52" spans="2:14" x14ac:dyDescent="0.2">
      <c r="B52" s="67" t="s">
        <v>23</v>
      </c>
      <c r="C52" s="68">
        <v>45041</v>
      </c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6"/>
    </row>
    <row r="53" spans="2:14" x14ac:dyDescent="0.2">
      <c r="B53" s="23" t="s">
        <v>24</v>
      </c>
      <c r="C53" s="10">
        <v>45042</v>
      </c>
      <c r="D53" s="161" t="s">
        <v>113</v>
      </c>
      <c r="E53" s="161" t="s">
        <v>113</v>
      </c>
      <c r="F53" s="161" t="s">
        <v>113</v>
      </c>
      <c r="G53" s="153" t="s">
        <v>112</v>
      </c>
      <c r="H53" s="153" t="s">
        <v>112</v>
      </c>
      <c r="I53" s="102"/>
      <c r="J53" s="102"/>
      <c r="K53" s="155" t="s">
        <v>109</v>
      </c>
      <c r="L53" s="155" t="s">
        <v>109</v>
      </c>
      <c r="M53" s="7"/>
      <c r="N53" s="120"/>
    </row>
    <row r="54" spans="2:14" x14ac:dyDescent="0.2">
      <c r="B54" s="23" t="s">
        <v>26</v>
      </c>
      <c r="C54" s="10">
        <v>45043</v>
      </c>
      <c r="D54" s="108"/>
      <c r="E54" s="157" t="s">
        <v>111</v>
      </c>
      <c r="F54" s="157" t="s">
        <v>111</v>
      </c>
      <c r="G54" s="162" t="s">
        <v>83</v>
      </c>
      <c r="H54" s="162" t="s">
        <v>83</v>
      </c>
      <c r="I54" s="162" t="s">
        <v>83</v>
      </c>
      <c r="J54" s="102"/>
      <c r="K54" s="163" t="s">
        <v>110</v>
      </c>
      <c r="L54" s="163" t="s">
        <v>110</v>
      </c>
      <c r="M54" s="163" t="s">
        <v>110</v>
      </c>
      <c r="N54" s="120"/>
    </row>
    <row r="55" spans="2:14" x14ac:dyDescent="0.2">
      <c r="B55" s="23" t="s">
        <v>27</v>
      </c>
      <c r="C55" s="10">
        <v>45044</v>
      </c>
      <c r="D55" s="108"/>
      <c r="E55" s="157" t="s">
        <v>111</v>
      </c>
      <c r="F55" s="157" t="s">
        <v>111</v>
      </c>
      <c r="G55" s="162" t="s">
        <v>83</v>
      </c>
      <c r="H55" s="162" t="s">
        <v>83</v>
      </c>
      <c r="I55" s="162" t="s">
        <v>83</v>
      </c>
      <c r="J55" s="102"/>
      <c r="K55" s="7"/>
      <c r="L55" s="7"/>
      <c r="M55" s="7"/>
      <c r="N55" s="120"/>
    </row>
    <row r="56" spans="2:14" x14ac:dyDescent="0.2">
      <c r="B56" s="67" t="s">
        <v>28</v>
      </c>
      <c r="C56" s="68">
        <v>45045</v>
      </c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6"/>
    </row>
    <row r="57" spans="2:14" x14ac:dyDescent="0.2">
      <c r="B57" s="67" t="s">
        <v>29</v>
      </c>
      <c r="C57" s="68">
        <v>45046</v>
      </c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6"/>
    </row>
    <row r="58" spans="2:14" x14ac:dyDescent="0.2">
      <c r="B58" s="67" t="s">
        <v>19</v>
      </c>
      <c r="C58" s="68">
        <v>45047</v>
      </c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6"/>
    </row>
    <row r="59" spans="2:14" ht="12.75" customHeight="1" x14ac:dyDescent="0.2">
      <c r="B59" s="23" t="s">
        <v>23</v>
      </c>
      <c r="C59" s="10">
        <v>45048</v>
      </c>
      <c r="D59" s="200" t="s">
        <v>43</v>
      </c>
      <c r="E59" s="200"/>
      <c r="F59" s="200"/>
      <c r="G59" s="200"/>
      <c r="H59" s="200"/>
      <c r="I59" s="200"/>
      <c r="J59" s="200"/>
      <c r="K59" s="200"/>
      <c r="L59" s="200"/>
      <c r="M59" s="200"/>
      <c r="N59" s="201"/>
    </row>
    <row r="60" spans="2:14" x14ac:dyDescent="0.2">
      <c r="B60" s="23" t="s">
        <v>24</v>
      </c>
      <c r="C60" s="10">
        <v>45049</v>
      </c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1"/>
    </row>
    <row r="61" spans="2:14" x14ac:dyDescent="0.2">
      <c r="B61" s="23" t="s">
        <v>26</v>
      </c>
      <c r="C61" s="10">
        <v>45050</v>
      </c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1"/>
    </row>
    <row r="62" spans="2:14" x14ac:dyDescent="0.2">
      <c r="B62" s="23" t="s">
        <v>27</v>
      </c>
      <c r="C62" s="10">
        <v>45051</v>
      </c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1"/>
    </row>
    <row r="63" spans="2:14" x14ac:dyDescent="0.2">
      <c r="B63" s="67" t="s">
        <v>28</v>
      </c>
      <c r="C63" s="68">
        <v>45052</v>
      </c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6"/>
    </row>
    <row r="64" spans="2:14" x14ac:dyDescent="0.2">
      <c r="B64" s="67" t="s">
        <v>29</v>
      </c>
      <c r="C64" s="68">
        <v>45053</v>
      </c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6"/>
    </row>
    <row r="65" spans="2:14" x14ac:dyDescent="0.2">
      <c r="B65" s="23" t="s">
        <v>19</v>
      </c>
      <c r="C65" s="10">
        <v>45054</v>
      </c>
      <c r="D65" s="108"/>
      <c r="E65" s="153" t="s">
        <v>112</v>
      </c>
      <c r="F65" s="153" t="s">
        <v>112</v>
      </c>
      <c r="G65" s="155" t="s">
        <v>109</v>
      </c>
      <c r="H65" s="155" t="s">
        <v>109</v>
      </c>
      <c r="I65" s="155" t="s">
        <v>109</v>
      </c>
      <c r="J65" s="102"/>
      <c r="K65" s="156" t="s">
        <v>114</v>
      </c>
      <c r="L65" s="156" t="s">
        <v>114</v>
      </c>
      <c r="M65" s="156" t="s">
        <v>114</v>
      </c>
      <c r="N65" s="103"/>
    </row>
    <row r="66" spans="2:14" x14ac:dyDescent="0.2">
      <c r="B66" s="23" t="s">
        <v>23</v>
      </c>
      <c r="C66" s="10">
        <v>45055</v>
      </c>
      <c r="D66" s="108"/>
      <c r="E66" s="157" t="s">
        <v>111</v>
      </c>
      <c r="F66" s="157" t="s">
        <v>111</v>
      </c>
      <c r="G66" s="162" t="s">
        <v>83</v>
      </c>
      <c r="H66" s="162" t="s">
        <v>83</v>
      </c>
      <c r="I66" s="162" t="s">
        <v>83</v>
      </c>
      <c r="J66" s="102"/>
      <c r="K66" s="159" t="s">
        <v>117</v>
      </c>
      <c r="L66" s="159" t="s">
        <v>117</v>
      </c>
      <c r="M66" s="159" t="s">
        <v>117</v>
      </c>
      <c r="N66" s="103"/>
    </row>
    <row r="67" spans="2:14" ht="22.5" x14ac:dyDescent="0.2">
      <c r="B67" s="23" t="s">
        <v>24</v>
      </c>
      <c r="C67" s="10">
        <v>45056</v>
      </c>
      <c r="D67" s="161" t="s">
        <v>113</v>
      </c>
      <c r="E67" s="161" t="s">
        <v>113</v>
      </c>
      <c r="F67" s="161" t="s">
        <v>113</v>
      </c>
      <c r="G67" s="158" t="s">
        <v>115</v>
      </c>
      <c r="H67" s="158" t="s">
        <v>115</v>
      </c>
      <c r="I67" s="158" t="s">
        <v>115</v>
      </c>
      <c r="J67" s="102"/>
      <c r="K67" s="156" t="s">
        <v>114</v>
      </c>
      <c r="L67" s="156" t="s">
        <v>114</v>
      </c>
      <c r="M67" s="156" t="s">
        <v>114</v>
      </c>
      <c r="N67" s="103"/>
    </row>
    <row r="68" spans="2:14" x14ac:dyDescent="0.2">
      <c r="B68" s="23" t="s">
        <v>26</v>
      </c>
      <c r="C68" s="10">
        <v>45057</v>
      </c>
      <c r="D68" s="115"/>
      <c r="E68" s="157" t="s">
        <v>111</v>
      </c>
      <c r="F68" s="157" t="s">
        <v>111</v>
      </c>
      <c r="G68" s="162" t="s">
        <v>83</v>
      </c>
      <c r="H68" s="162" t="s">
        <v>83</v>
      </c>
      <c r="I68" s="162" t="s">
        <v>83</v>
      </c>
      <c r="J68" s="102"/>
      <c r="K68" s="163" t="s">
        <v>110</v>
      </c>
      <c r="L68" s="163" t="s">
        <v>110</v>
      </c>
      <c r="M68" s="102"/>
      <c r="N68" s="103"/>
    </row>
    <row r="69" spans="2:14" x14ac:dyDescent="0.2">
      <c r="B69" s="23" t="s">
        <v>27</v>
      </c>
      <c r="C69" s="10">
        <v>45058</v>
      </c>
      <c r="D69" s="161" t="s">
        <v>113</v>
      </c>
      <c r="E69" s="161" t="s">
        <v>113</v>
      </c>
      <c r="F69" s="161" t="s">
        <v>113</v>
      </c>
      <c r="G69" s="157" t="s">
        <v>111</v>
      </c>
      <c r="H69" s="157" t="s">
        <v>111</v>
      </c>
      <c r="I69" s="157" t="s">
        <v>111</v>
      </c>
      <c r="J69" s="102"/>
      <c r="K69" s="155" t="s">
        <v>109</v>
      </c>
      <c r="L69" s="155" t="s">
        <v>109</v>
      </c>
      <c r="M69" s="102"/>
      <c r="N69" s="103"/>
    </row>
    <row r="70" spans="2:14" x14ac:dyDescent="0.2">
      <c r="B70" s="67" t="s">
        <v>28</v>
      </c>
      <c r="C70" s="68">
        <v>45059</v>
      </c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6"/>
    </row>
    <row r="71" spans="2:14" x14ac:dyDescent="0.2">
      <c r="B71" s="67" t="s">
        <v>29</v>
      </c>
      <c r="C71" s="68">
        <v>45060</v>
      </c>
      <c r="D71" s="295"/>
      <c r="E71" s="295"/>
      <c r="F71" s="295"/>
      <c r="G71" s="295"/>
      <c r="H71" s="295"/>
      <c r="I71" s="295"/>
      <c r="J71" s="295"/>
      <c r="K71" s="295"/>
      <c r="L71" s="295"/>
      <c r="M71" s="295"/>
      <c r="N71" s="296"/>
    </row>
    <row r="72" spans="2:14" ht="12.75" customHeight="1" x14ac:dyDescent="0.2">
      <c r="B72" s="23" t="s">
        <v>19</v>
      </c>
      <c r="C72" s="10">
        <v>45061</v>
      </c>
      <c r="D72" s="200" t="s">
        <v>43</v>
      </c>
      <c r="E72" s="200"/>
      <c r="F72" s="200"/>
      <c r="G72" s="200"/>
      <c r="H72" s="200"/>
      <c r="I72" s="200"/>
      <c r="J72" s="200"/>
      <c r="K72" s="200"/>
      <c r="L72" s="200"/>
      <c r="M72" s="200"/>
      <c r="N72" s="201"/>
    </row>
    <row r="73" spans="2:14" x14ac:dyDescent="0.2">
      <c r="B73" s="23" t="s">
        <v>23</v>
      </c>
      <c r="C73" s="10">
        <v>45062</v>
      </c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1"/>
    </row>
    <row r="74" spans="2:14" x14ac:dyDescent="0.2">
      <c r="B74" s="23" t="s">
        <v>24</v>
      </c>
      <c r="C74" s="10">
        <v>45063</v>
      </c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1"/>
    </row>
    <row r="75" spans="2:14" x14ac:dyDescent="0.2">
      <c r="B75" s="23" t="s">
        <v>26</v>
      </c>
      <c r="C75" s="10">
        <v>45064</v>
      </c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1"/>
    </row>
    <row r="76" spans="2:14" x14ac:dyDescent="0.2">
      <c r="B76" s="23" t="s">
        <v>27</v>
      </c>
      <c r="C76" s="10">
        <v>45065</v>
      </c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1"/>
    </row>
    <row r="77" spans="2:14" x14ac:dyDescent="0.2">
      <c r="B77" s="67" t="s">
        <v>28</v>
      </c>
      <c r="C77" s="68">
        <v>45066</v>
      </c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6"/>
    </row>
    <row r="78" spans="2:14" x14ac:dyDescent="0.2">
      <c r="B78" s="67" t="s">
        <v>29</v>
      </c>
      <c r="C78" s="68">
        <v>45067</v>
      </c>
      <c r="D78" s="295"/>
      <c r="E78" s="295"/>
      <c r="F78" s="295"/>
      <c r="G78" s="295"/>
      <c r="H78" s="295"/>
      <c r="I78" s="295"/>
      <c r="J78" s="295"/>
      <c r="K78" s="295"/>
      <c r="L78" s="295"/>
      <c r="M78" s="295"/>
      <c r="N78" s="296"/>
    </row>
    <row r="79" spans="2:14" x14ac:dyDescent="0.2">
      <c r="B79" s="23" t="s">
        <v>19</v>
      </c>
      <c r="C79" s="10">
        <v>45068</v>
      </c>
      <c r="D79" s="161" t="s">
        <v>113</v>
      </c>
      <c r="E79" s="161" t="s">
        <v>113</v>
      </c>
      <c r="F79" s="161" t="s">
        <v>113</v>
      </c>
      <c r="G79" s="155" t="s">
        <v>109</v>
      </c>
      <c r="H79" s="155" t="s">
        <v>109</v>
      </c>
      <c r="I79" s="155" t="s">
        <v>109</v>
      </c>
      <c r="J79" s="102"/>
      <c r="K79" s="156" t="s">
        <v>114</v>
      </c>
      <c r="L79" s="156" t="s">
        <v>114</v>
      </c>
      <c r="M79" s="156" t="s">
        <v>114</v>
      </c>
      <c r="N79" s="103"/>
    </row>
    <row r="80" spans="2:14" x14ac:dyDescent="0.2">
      <c r="B80" s="23" t="s">
        <v>23</v>
      </c>
      <c r="C80" s="10">
        <v>45069</v>
      </c>
      <c r="D80" s="104"/>
      <c r="E80" s="155" t="s">
        <v>109</v>
      </c>
      <c r="F80" s="155" t="s">
        <v>109</v>
      </c>
      <c r="G80" s="156" t="s">
        <v>114</v>
      </c>
      <c r="H80" s="156" t="s">
        <v>114</v>
      </c>
      <c r="I80" s="156" t="s">
        <v>114</v>
      </c>
      <c r="J80" s="102"/>
      <c r="K80" s="159" t="s">
        <v>117</v>
      </c>
      <c r="L80" s="159" t="s">
        <v>117</v>
      </c>
      <c r="M80" s="159" t="s">
        <v>117</v>
      </c>
      <c r="N80" s="103"/>
    </row>
    <row r="81" spans="2:14" x14ac:dyDescent="0.2">
      <c r="B81" s="23" t="s">
        <v>24</v>
      </c>
      <c r="C81" s="10">
        <v>45070</v>
      </c>
      <c r="D81" s="161" t="s">
        <v>113</v>
      </c>
      <c r="E81" s="161" t="s">
        <v>113</v>
      </c>
      <c r="F81" s="161" t="s">
        <v>113</v>
      </c>
      <c r="G81" s="155" t="s">
        <v>109</v>
      </c>
      <c r="H81" s="155" t="s">
        <v>109</v>
      </c>
      <c r="I81" s="155" t="s">
        <v>109</v>
      </c>
      <c r="J81" s="102"/>
      <c r="K81" s="157" t="s">
        <v>111</v>
      </c>
      <c r="L81" s="157" t="s">
        <v>111</v>
      </c>
      <c r="M81" s="157" t="s">
        <v>111</v>
      </c>
      <c r="N81" s="103"/>
    </row>
    <row r="82" spans="2:14" x14ac:dyDescent="0.2">
      <c r="B82" s="23" t="s">
        <v>26</v>
      </c>
      <c r="C82" s="10">
        <v>45071</v>
      </c>
      <c r="D82" s="161" t="s">
        <v>113</v>
      </c>
      <c r="E82" s="161" t="s">
        <v>113</v>
      </c>
      <c r="F82" s="161" t="s">
        <v>113</v>
      </c>
      <c r="G82" s="162" t="s">
        <v>83</v>
      </c>
      <c r="H82" s="162" t="s">
        <v>83</v>
      </c>
      <c r="I82" s="162" t="s">
        <v>83</v>
      </c>
      <c r="J82" s="102"/>
      <c r="K82" s="157" t="s">
        <v>111</v>
      </c>
      <c r="L82" s="157" t="s">
        <v>111</v>
      </c>
      <c r="M82" s="157" t="s">
        <v>111</v>
      </c>
      <c r="N82" s="103"/>
    </row>
    <row r="83" spans="2:14" x14ac:dyDescent="0.2">
      <c r="B83" s="23" t="s">
        <v>27</v>
      </c>
      <c r="C83" s="10">
        <v>45072</v>
      </c>
      <c r="D83" s="156" t="s">
        <v>114</v>
      </c>
      <c r="E83" s="156" t="s">
        <v>114</v>
      </c>
      <c r="F83" s="156" t="s">
        <v>114</v>
      </c>
      <c r="G83" s="155" t="s">
        <v>109</v>
      </c>
      <c r="H83" s="155" t="s">
        <v>109</v>
      </c>
      <c r="I83" s="155" t="s">
        <v>109</v>
      </c>
      <c r="J83" s="102"/>
      <c r="K83" s="159" t="s">
        <v>117</v>
      </c>
      <c r="L83" s="159" t="s">
        <v>117</v>
      </c>
      <c r="M83" s="102"/>
      <c r="N83" s="103"/>
    </row>
    <row r="84" spans="2:14" x14ac:dyDescent="0.2">
      <c r="B84" s="67" t="s">
        <v>28</v>
      </c>
      <c r="C84" s="68">
        <v>45073</v>
      </c>
      <c r="D84" s="295"/>
      <c r="E84" s="295"/>
      <c r="F84" s="295"/>
      <c r="G84" s="295"/>
      <c r="H84" s="295"/>
      <c r="I84" s="295"/>
      <c r="J84" s="295"/>
      <c r="K84" s="295"/>
      <c r="L84" s="295"/>
      <c r="M84" s="295"/>
      <c r="N84" s="296"/>
    </row>
    <row r="85" spans="2:14" x14ac:dyDescent="0.2">
      <c r="B85" s="67" t="s">
        <v>29</v>
      </c>
      <c r="C85" s="68">
        <v>45074</v>
      </c>
      <c r="D85" s="295"/>
      <c r="E85" s="295"/>
      <c r="F85" s="295"/>
      <c r="G85" s="295"/>
      <c r="H85" s="295"/>
      <c r="I85" s="295"/>
      <c r="J85" s="295"/>
      <c r="K85" s="295"/>
      <c r="L85" s="295"/>
      <c r="M85" s="295"/>
      <c r="N85" s="296"/>
    </row>
    <row r="86" spans="2:14" ht="12.75" customHeight="1" x14ac:dyDescent="0.2">
      <c r="B86" s="23" t="s">
        <v>19</v>
      </c>
      <c r="C86" s="10">
        <v>45075</v>
      </c>
      <c r="D86" s="200" t="s">
        <v>43</v>
      </c>
      <c r="E86" s="200"/>
      <c r="F86" s="200"/>
      <c r="G86" s="200"/>
      <c r="H86" s="200"/>
      <c r="I86" s="200"/>
      <c r="J86" s="200"/>
      <c r="K86" s="200"/>
      <c r="L86" s="200"/>
      <c r="M86" s="200"/>
      <c r="N86" s="201"/>
    </row>
    <row r="87" spans="2:14" x14ac:dyDescent="0.2">
      <c r="B87" s="23" t="s">
        <v>23</v>
      </c>
      <c r="C87" s="10">
        <v>45076</v>
      </c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1"/>
    </row>
    <row r="88" spans="2:14" x14ac:dyDescent="0.2">
      <c r="B88" s="23" t="s">
        <v>24</v>
      </c>
      <c r="C88" s="10">
        <v>45077</v>
      </c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1"/>
    </row>
    <row r="89" spans="2:14" x14ac:dyDescent="0.2">
      <c r="B89" s="23" t="s">
        <v>26</v>
      </c>
      <c r="C89" s="10">
        <v>45078</v>
      </c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1"/>
    </row>
    <row r="90" spans="2:14" x14ac:dyDescent="0.2">
      <c r="B90" s="67" t="s">
        <v>27</v>
      </c>
      <c r="C90" s="68">
        <v>45079</v>
      </c>
      <c r="D90" s="295"/>
      <c r="E90" s="295"/>
      <c r="F90" s="295"/>
      <c r="G90" s="295"/>
      <c r="H90" s="295"/>
      <c r="I90" s="295"/>
      <c r="J90" s="295"/>
      <c r="K90" s="295"/>
      <c r="L90" s="295"/>
      <c r="M90" s="295"/>
      <c r="N90" s="296"/>
    </row>
    <row r="91" spans="2:14" x14ac:dyDescent="0.2">
      <c r="B91" s="67" t="s">
        <v>28</v>
      </c>
      <c r="C91" s="68">
        <v>45080</v>
      </c>
      <c r="D91" s="295"/>
      <c r="E91" s="295"/>
      <c r="F91" s="295"/>
      <c r="G91" s="295"/>
      <c r="H91" s="295"/>
      <c r="I91" s="295"/>
      <c r="J91" s="295"/>
      <c r="K91" s="295"/>
      <c r="L91" s="295"/>
      <c r="M91" s="295"/>
      <c r="N91" s="296"/>
    </row>
    <row r="92" spans="2:14" x14ac:dyDescent="0.2">
      <c r="B92" s="67" t="s">
        <v>29</v>
      </c>
      <c r="C92" s="68">
        <v>45081</v>
      </c>
      <c r="D92" s="295"/>
      <c r="E92" s="295"/>
      <c r="F92" s="295"/>
      <c r="G92" s="295"/>
      <c r="H92" s="295"/>
      <c r="I92" s="295"/>
      <c r="J92" s="295"/>
      <c r="K92" s="295"/>
      <c r="L92" s="295"/>
      <c r="M92" s="295"/>
      <c r="N92" s="296"/>
    </row>
    <row r="93" spans="2:14" x14ac:dyDescent="0.2">
      <c r="B93" s="23" t="s">
        <v>19</v>
      </c>
      <c r="C93" s="10">
        <v>45082</v>
      </c>
      <c r="D93" s="108"/>
      <c r="E93" s="108"/>
      <c r="F93" s="108"/>
      <c r="G93" s="104"/>
      <c r="H93" s="104"/>
      <c r="I93" s="104"/>
      <c r="J93" s="102"/>
      <c r="K93" s="108"/>
      <c r="L93" s="108"/>
      <c r="M93" s="102"/>
      <c r="N93" s="103"/>
    </row>
    <row r="94" spans="2:14" x14ac:dyDescent="0.2">
      <c r="B94" s="23" t="s">
        <v>23</v>
      </c>
      <c r="C94" s="10">
        <v>45083</v>
      </c>
      <c r="D94" s="104"/>
      <c r="E94" s="104"/>
      <c r="F94" s="104"/>
      <c r="G94" s="104"/>
      <c r="H94" s="104"/>
      <c r="I94" s="104"/>
      <c r="J94" s="102"/>
      <c r="K94" s="108"/>
      <c r="L94" s="108"/>
      <c r="M94" s="102"/>
      <c r="N94" s="103"/>
    </row>
    <row r="95" spans="2:14" x14ac:dyDescent="0.2">
      <c r="B95" s="23" t="s">
        <v>24</v>
      </c>
      <c r="C95" s="10">
        <v>45084</v>
      </c>
      <c r="D95" s="104"/>
      <c r="E95" s="104"/>
      <c r="F95" s="104"/>
      <c r="G95" s="104"/>
      <c r="H95" s="104"/>
      <c r="I95" s="104"/>
      <c r="J95" s="102"/>
      <c r="K95" s="108"/>
      <c r="L95" s="108"/>
      <c r="M95" s="102"/>
      <c r="N95" s="103"/>
    </row>
    <row r="96" spans="2:14" x14ac:dyDescent="0.2">
      <c r="B96" s="23" t="s">
        <v>26</v>
      </c>
      <c r="C96" s="10">
        <v>45085</v>
      </c>
      <c r="D96" s="115"/>
      <c r="E96" s="104"/>
      <c r="F96" s="104"/>
      <c r="G96" s="115"/>
      <c r="H96" s="104"/>
      <c r="I96" s="104"/>
      <c r="J96" s="102"/>
      <c r="K96" s="108"/>
      <c r="L96" s="102"/>
      <c r="M96" s="102"/>
      <c r="N96" s="103"/>
    </row>
    <row r="97" spans="2:14" x14ac:dyDescent="0.2">
      <c r="B97" s="23" t="s">
        <v>27</v>
      </c>
      <c r="C97" s="10">
        <v>45086</v>
      </c>
      <c r="D97" s="108"/>
      <c r="E97" s="108"/>
      <c r="F97" s="108"/>
      <c r="G97" s="104"/>
      <c r="H97" s="104"/>
      <c r="I97" s="104"/>
      <c r="J97" s="102"/>
      <c r="K97" s="115"/>
      <c r="L97" s="102"/>
      <c r="M97" s="102"/>
      <c r="N97" s="103"/>
    </row>
    <row r="98" spans="2:14" x14ac:dyDescent="0.2">
      <c r="B98" s="67" t="s">
        <v>28</v>
      </c>
      <c r="C98" s="68">
        <v>45087</v>
      </c>
      <c r="D98" s="295"/>
      <c r="E98" s="295"/>
      <c r="F98" s="295"/>
      <c r="G98" s="295"/>
      <c r="H98" s="295"/>
      <c r="I98" s="295"/>
      <c r="J98" s="295"/>
      <c r="K98" s="295"/>
      <c r="L98" s="295"/>
      <c r="M98" s="295"/>
      <c r="N98" s="296"/>
    </row>
    <row r="99" spans="2:14" x14ac:dyDescent="0.2">
      <c r="B99" s="67" t="s">
        <v>29</v>
      </c>
      <c r="C99" s="68">
        <v>45088</v>
      </c>
      <c r="D99" s="295"/>
      <c r="E99" s="295"/>
      <c r="F99" s="295"/>
      <c r="G99" s="295"/>
      <c r="H99" s="295"/>
      <c r="I99" s="295"/>
      <c r="J99" s="295"/>
      <c r="K99" s="295"/>
      <c r="L99" s="295"/>
      <c r="M99" s="295"/>
      <c r="N99" s="296"/>
    </row>
    <row r="100" spans="2:14" x14ac:dyDescent="0.2">
      <c r="B100" s="23" t="s">
        <v>19</v>
      </c>
      <c r="C100" s="10">
        <v>45089</v>
      </c>
      <c r="D100" s="230" t="s">
        <v>43</v>
      </c>
      <c r="E100" s="230"/>
      <c r="F100" s="230"/>
      <c r="G100" s="230"/>
      <c r="H100" s="230"/>
      <c r="I100" s="230"/>
      <c r="J100" s="230"/>
      <c r="K100" s="230"/>
      <c r="L100" s="230"/>
      <c r="M100" s="230"/>
      <c r="N100" s="231"/>
    </row>
    <row r="101" spans="2:14" x14ac:dyDescent="0.2">
      <c r="B101" s="23" t="s">
        <v>23</v>
      </c>
      <c r="C101" s="10">
        <v>45090</v>
      </c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1"/>
    </row>
    <row r="102" spans="2:14" x14ac:dyDescent="0.2">
      <c r="B102" s="23" t="s">
        <v>24</v>
      </c>
      <c r="C102" s="10">
        <v>45091</v>
      </c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1"/>
    </row>
    <row r="103" spans="2:14" x14ac:dyDescent="0.2">
      <c r="B103" s="23" t="s">
        <v>26</v>
      </c>
      <c r="C103" s="10">
        <v>45092</v>
      </c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1"/>
    </row>
    <row r="104" spans="2:14" x14ac:dyDescent="0.2">
      <c r="B104" s="23" t="s">
        <v>27</v>
      </c>
      <c r="C104" s="10">
        <v>45093</v>
      </c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1"/>
    </row>
    <row r="105" spans="2:14" ht="15.95" customHeight="1" x14ac:dyDescent="0.2">
      <c r="B105" s="224" t="s">
        <v>39</v>
      </c>
      <c r="C105" s="225"/>
      <c r="D105" s="225"/>
      <c r="E105" s="225"/>
      <c r="F105" s="225"/>
      <c r="G105" s="225"/>
      <c r="H105" s="225"/>
      <c r="I105" s="225"/>
      <c r="J105" s="225"/>
      <c r="K105" s="225"/>
      <c r="L105" s="225"/>
      <c r="M105" s="225"/>
      <c r="N105" s="226"/>
    </row>
    <row r="106" spans="2:14" ht="15.95" customHeight="1" thickBot="1" x14ac:dyDescent="0.25">
      <c r="B106" s="227"/>
      <c r="C106" s="228"/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  <c r="N106" s="229"/>
    </row>
    <row r="107" spans="2:14" x14ac:dyDescent="0.2">
      <c r="I107" s="1"/>
      <c r="J107" s="34"/>
      <c r="K107" s="34"/>
      <c r="L107" s="34"/>
      <c r="M107"/>
    </row>
    <row r="108" spans="2:14" x14ac:dyDescent="0.2">
      <c r="I108" s="1"/>
      <c r="J108" s="1"/>
      <c r="K108" s="1"/>
      <c r="N108" s="1"/>
    </row>
    <row r="109" spans="2:14" x14ac:dyDescent="0.2">
      <c r="I109" s="1"/>
      <c r="J109" s="1"/>
      <c r="K109" s="1"/>
      <c r="N109" s="1"/>
    </row>
    <row r="110" spans="2:14" x14ac:dyDescent="0.2">
      <c r="I110" s="1"/>
      <c r="J110" s="1"/>
      <c r="K110" s="1"/>
      <c r="N110" s="1"/>
    </row>
    <row r="111" spans="2:14" x14ac:dyDescent="0.2">
      <c r="I111" s="1"/>
      <c r="J111" s="1"/>
      <c r="K111" s="1"/>
      <c r="N111" s="1"/>
    </row>
    <row r="112" spans="2:14" x14ac:dyDescent="0.2">
      <c r="I112" s="1"/>
      <c r="J112" s="1"/>
      <c r="K112" s="1"/>
      <c r="N112" s="1"/>
    </row>
    <row r="113" spans="9:14" x14ac:dyDescent="0.2">
      <c r="I113" s="1"/>
      <c r="J113" s="1"/>
      <c r="K113" s="1"/>
      <c r="N113" s="1"/>
    </row>
    <row r="114" spans="9:14" x14ac:dyDescent="0.2">
      <c r="I114" s="1"/>
      <c r="J114" s="1"/>
      <c r="K114" s="1"/>
      <c r="N114" s="1"/>
    </row>
    <row r="115" spans="9:14" x14ac:dyDescent="0.2">
      <c r="I115" s="1"/>
      <c r="J115" s="1"/>
      <c r="K115" s="1"/>
    </row>
    <row r="116" spans="9:14" x14ac:dyDescent="0.2">
      <c r="I116" s="1"/>
      <c r="J116" s="1"/>
      <c r="K116" s="1"/>
    </row>
    <row r="117" spans="9:14" x14ac:dyDescent="0.2">
      <c r="I117" s="1"/>
      <c r="J117" s="1"/>
      <c r="K117" s="1"/>
    </row>
    <row r="118" spans="9:14" x14ac:dyDescent="0.2">
      <c r="I118" s="1"/>
      <c r="J118" s="1"/>
      <c r="K118" s="1"/>
    </row>
    <row r="119" spans="9:14" x14ac:dyDescent="0.2">
      <c r="I119" s="1"/>
      <c r="J119" s="1"/>
      <c r="K119" s="1"/>
    </row>
    <row r="120" spans="9:14" x14ac:dyDescent="0.2">
      <c r="I120" s="1"/>
      <c r="J120" s="1"/>
      <c r="K120" s="1"/>
    </row>
    <row r="121" spans="9:14" x14ac:dyDescent="0.2">
      <c r="I121" s="1"/>
      <c r="J121" s="1"/>
      <c r="K121" s="1"/>
    </row>
    <row r="122" spans="9:14" x14ac:dyDescent="0.2">
      <c r="I122" s="1"/>
      <c r="J122" s="1"/>
      <c r="K122" s="1"/>
    </row>
    <row r="123" spans="9:14" x14ac:dyDescent="0.2">
      <c r="I123" s="1"/>
      <c r="J123" s="1"/>
      <c r="K123" s="1"/>
    </row>
    <row r="124" spans="9:14" x14ac:dyDescent="0.2">
      <c r="I124" s="1"/>
      <c r="J124" s="1"/>
      <c r="K124" s="1"/>
    </row>
    <row r="125" spans="9:14" x14ac:dyDescent="0.2">
      <c r="I125" s="1"/>
      <c r="J125" s="1"/>
      <c r="K125" s="1"/>
    </row>
    <row r="126" spans="9:14" x14ac:dyDescent="0.2">
      <c r="I126" s="1"/>
      <c r="J126" s="1"/>
      <c r="K126" s="1"/>
    </row>
    <row r="127" spans="9:14" x14ac:dyDescent="0.2">
      <c r="I127" s="1"/>
      <c r="J127" s="1"/>
      <c r="K127" s="1"/>
    </row>
    <row r="128" spans="9:14" x14ac:dyDescent="0.2">
      <c r="I128" s="1"/>
      <c r="J128" s="1"/>
      <c r="K128" s="1"/>
    </row>
    <row r="129" spans="9:11" x14ac:dyDescent="0.2">
      <c r="I129" s="1"/>
      <c r="J129" s="1"/>
      <c r="K129" s="1"/>
    </row>
    <row r="130" spans="9:11" x14ac:dyDescent="0.2">
      <c r="I130" s="1"/>
      <c r="J130" s="1"/>
      <c r="K130" s="1"/>
    </row>
    <row r="131" spans="9:11" x14ac:dyDescent="0.2">
      <c r="I131" s="1"/>
      <c r="J131" s="1"/>
      <c r="K131" s="1"/>
    </row>
    <row r="132" spans="9:11" x14ac:dyDescent="0.2">
      <c r="I132" s="1"/>
      <c r="J132" s="1"/>
      <c r="K132" s="1"/>
    </row>
    <row r="133" spans="9:11" x14ac:dyDescent="0.2">
      <c r="I133" s="1"/>
      <c r="J133" s="1"/>
      <c r="K133" s="1"/>
    </row>
    <row r="134" spans="9:11" x14ac:dyDescent="0.2">
      <c r="I134" s="1"/>
      <c r="J134" s="1"/>
      <c r="K134" s="1"/>
    </row>
    <row r="135" spans="9:11" x14ac:dyDescent="0.2">
      <c r="I135" s="1"/>
      <c r="J135" s="1"/>
      <c r="K135" s="1"/>
    </row>
    <row r="136" spans="9:11" x14ac:dyDescent="0.2">
      <c r="I136" s="1"/>
      <c r="J136" s="1"/>
      <c r="K136" s="1"/>
    </row>
    <row r="137" spans="9:11" x14ac:dyDescent="0.2">
      <c r="I137" s="1"/>
      <c r="J137" s="1"/>
      <c r="K137" s="1"/>
    </row>
    <row r="138" spans="9:11" x14ac:dyDescent="0.2">
      <c r="I138" s="1"/>
      <c r="J138" s="1"/>
      <c r="K138" s="1"/>
    </row>
    <row r="139" spans="9:11" x14ac:dyDescent="0.2">
      <c r="I139" s="1"/>
      <c r="J139" s="1"/>
      <c r="K139" s="1"/>
    </row>
    <row r="140" spans="9:11" x14ac:dyDescent="0.2">
      <c r="I140" s="1"/>
      <c r="J140" s="1"/>
      <c r="K140" s="1"/>
    </row>
    <row r="141" spans="9:11" x14ac:dyDescent="0.2">
      <c r="I141" s="1"/>
      <c r="J141" s="1"/>
      <c r="K141" s="1"/>
    </row>
    <row r="142" spans="9:11" x14ac:dyDescent="0.2">
      <c r="I142" s="1"/>
      <c r="J142" s="1"/>
      <c r="K142" s="1"/>
    </row>
    <row r="143" spans="9:11" x14ac:dyDescent="0.2">
      <c r="I143" s="1"/>
      <c r="J143" s="1"/>
      <c r="K143" s="1"/>
    </row>
    <row r="144" spans="9:11" x14ac:dyDescent="0.2">
      <c r="I144" s="1"/>
      <c r="J144" s="1"/>
      <c r="K144" s="1"/>
    </row>
    <row r="145" spans="9:11" x14ac:dyDescent="0.2">
      <c r="I145" s="1"/>
      <c r="J145" s="1"/>
      <c r="K145" s="1"/>
    </row>
    <row r="146" spans="9:11" x14ac:dyDescent="0.2">
      <c r="I146" s="1"/>
      <c r="J146" s="1"/>
      <c r="K146" s="1"/>
    </row>
    <row r="147" spans="9:11" x14ac:dyDescent="0.2">
      <c r="I147" s="1"/>
      <c r="J147" s="1"/>
      <c r="K147" s="1"/>
    </row>
    <row r="148" spans="9:11" x14ac:dyDescent="0.2">
      <c r="I148" s="1"/>
      <c r="J148" s="1"/>
      <c r="K148" s="1"/>
    </row>
    <row r="149" spans="9:11" x14ac:dyDescent="0.2">
      <c r="I149" s="1"/>
      <c r="J149" s="1"/>
      <c r="K149" s="1"/>
    </row>
    <row r="150" spans="9:11" x14ac:dyDescent="0.2">
      <c r="I150" s="1"/>
      <c r="J150" s="1"/>
      <c r="K150" s="1"/>
    </row>
    <row r="151" spans="9:11" x14ac:dyDescent="0.2">
      <c r="I151" s="1"/>
      <c r="J151" s="1"/>
      <c r="K151" s="1"/>
    </row>
    <row r="152" spans="9:11" x14ac:dyDescent="0.2">
      <c r="I152" s="1"/>
      <c r="J152" s="1"/>
      <c r="K152" s="1"/>
    </row>
    <row r="153" spans="9:11" x14ac:dyDescent="0.2">
      <c r="I153" s="1"/>
      <c r="J153" s="1"/>
      <c r="K153" s="1"/>
    </row>
    <row r="154" spans="9:11" x14ac:dyDescent="0.2">
      <c r="I154" s="1"/>
      <c r="J154" s="1"/>
      <c r="K154" s="1"/>
    </row>
    <row r="155" spans="9:11" x14ac:dyDescent="0.2">
      <c r="I155" s="1"/>
      <c r="J155" s="1"/>
      <c r="K155" s="1"/>
    </row>
    <row r="156" spans="9:11" x14ac:dyDescent="0.2">
      <c r="I156" s="1"/>
      <c r="J156" s="1"/>
      <c r="K156" s="1"/>
    </row>
    <row r="157" spans="9:11" x14ac:dyDescent="0.2">
      <c r="I157" s="1"/>
      <c r="J157" s="1"/>
      <c r="K157" s="1"/>
    </row>
    <row r="158" spans="9:11" x14ac:dyDescent="0.2">
      <c r="I158" s="1"/>
      <c r="J158" s="1"/>
      <c r="K158" s="1"/>
    </row>
    <row r="159" spans="9:11" x14ac:dyDescent="0.2">
      <c r="I159" s="1"/>
      <c r="J159" s="1"/>
      <c r="K159" s="1"/>
    </row>
    <row r="160" spans="9:11" x14ac:dyDescent="0.2">
      <c r="I160" s="1"/>
      <c r="J160" s="1"/>
      <c r="K160" s="1"/>
    </row>
    <row r="161" spans="9:11" x14ac:dyDescent="0.2">
      <c r="I161" s="1"/>
      <c r="J161" s="1"/>
      <c r="K161" s="1"/>
    </row>
    <row r="162" spans="9:11" x14ac:dyDescent="0.2">
      <c r="I162" s="1"/>
      <c r="J162" s="1"/>
      <c r="K162" s="1"/>
    </row>
    <row r="163" spans="9:11" x14ac:dyDescent="0.2">
      <c r="I163" s="1"/>
      <c r="J163" s="1"/>
      <c r="K163" s="1"/>
    </row>
    <row r="164" spans="9:11" x14ac:dyDescent="0.2">
      <c r="I164" s="1"/>
      <c r="J164" s="1"/>
      <c r="K164" s="1"/>
    </row>
    <row r="165" spans="9:11" x14ac:dyDescent="0.2">
      <c r="I165" s="1"/>
      <c r="J165" s="1"/>
      <c r="K165" s="1"/>
    </row>
    <row r="166" spans="9:11" x14ac:dyDescent="0.2">
      <c r="I166" s="1"/>
      <c r="J166" s="1"/>
      <c r="K166" s="1"/>
    </row>
    <row r="167" spans="9:11" x14ac:dyDescent="0.2">
      <c r="I167" s="1"/>
      <c r="J167" s="1"/>
      <c r="K167" s="1"/>
    </row>
    <row r="168" spans="9:11" x14ac:dyDescent="0.2">
      <c r="I168" s="1"/>
      <c r="J168" s="1"/>
      <c r="K168" s="1"/>
    </row>
    <row r="169" spans="9:11" x14ac:dyDescent="0.2">
      <c r="I169" s="1"/>
      <c r="J169" s="1"/>
      <c r="K169" s="1"/>
    </row>
    <row r="170" spans="9:11" x14ac:dyDescent="0.2">
      <c r="I170" s="1"/>
      <c r="J170" s="1"/>
      <c r="K170" s="1"/>
    </row>
    <row r="171" spans="9:11" x14ac:dyDescent="0.2">
      <c r="I171" s="1"/>
      <c r="J171" s="1"/>
      <c r="K171" s="1"/>
    </row>
    <row r="172" spans="9:11" x14ac:dyDescent="0.2">
      <c r="I172" s="1"/>
      <c r="J172" s="1"/>
      <c r="K172" s="1"/>
    </row>
    <row r="173" spans="9:11" x14ac:dyDescent="0.2">
      <c r="I173" s="1"/>
      <c r="J173" s="1"/>
      <c r="K173" s="1"/>
    </row>
    <row r="174" spans="9:11" x14ac:dyDescent="0.2">
      <c r="I174" s="1"/>
      <c r="J174" s="1"/>
      <c r="K174" s="1"/>
    </row>
    <row r="175" spans="9:11" x14ac:dyDescent="0.2">
      <c r="I175" s="1"/>
      <c r="J175" s="1"/>
      <c r="K175" s="1"/>
    </row>
    <row r="176" spans="9:11" x14ac:dyDescent="0.2">
      <c r="I176" s="1"/>
      <c r="J176" s="1"/>
      <c r="K176" s="1"/>
    </row>
    <row r="177" spans="9:11" x14ac:dyDescent="0.2">
      <c r="I177" s="1"/>
      <c r="J177" s="1"/>
      <c r="K177" s="1"/>
    </row>
    <row r="178" spans="9:11" x14ac:dyDescent="0.2">
      <c r="I178" s="1"/>
      <c r="J178" s="1"/>
      <c r="K178" s="1"/>
    </row>
    <row r="179" spans="9:11" x14ac:dyDescent="0.2">
      <c r="I179" s="1"/>
      <c r="J179" s="1"/>
      <c r="K179" s="1"/>
    </row>
    <row r="180" spans="9:11" x14ac:dyDescent="0.2">
      <c r="I180" s="1"/>
      <c r="J180" s="1"/>
      <c r="K180" s="1"/>
    </row>
    <row r="181" spans="9:11" x14ac:dyDescent="0.2">
      <c r="I181" s="1"/>
      <c r="J181" s="1"/>
      <c r="K181" s="1"/>
    </row>
    <row r="182" spans="9:11" x14ac:dyDescent="0.2">
      <c r="I182" s="1"/>
      <c r="J182" s="1"/>
      <c r="K182" s="1"/>
    </row>
    <row r="183" spans="9:11" x14ac:dyDescent="0.2">
      <c r="I183" s="1"/>
      <c r="J183" s="1"/>
      <c r="K183" s="1"/>
    </row>
    <row r="184" spans="9:11" x14ac:dyDescent="0.2">
      <c r="I184" s="1"/>
      <c r="J184" s="1"/>
      <c r="K184" s="1"/>
    </row>
    <row r="185" spans="9:11" x14ac:dyDescent="0.2">
      <c r="I185" s="1"/>
      <c r="J185" s="1"/>
      <c r="K185" s="1"/>
    </row>
    <row r="186" spans="9:11" x14ac:dyDescent="0.2">
      <c r="I186" s="1"/>
      <c r="J186" s="1"/>
      <c r="K186" s="1"/>
    </row>
    <row r="187" spans="9:11" x14ac:dyDescent="0.2">
      <c r="I187" s="1"/>
      <c r="J187" s="1"/>
      <c r="K187" s="1"/>
    </row>
    <row r="188" spans="9:11" x14ac:dyDescent="0.2">
      <c r="I188" s="1"/>
      <c r="J188" s="1"/>
      <c r="K188" s="1"/>
    </row>
    <row r="189" spans="9:11" x14ac:dyDescent="0.2">
      <c r="I189" s="1"/>
      <c r="J189" s="1"/>
      <c r="K189" s="1"/>
    </row>
    <row r="190" spans="9:11" x14ac:dyDescent="0.2">
      <c r="I190" s="1"/>
      <c r="J190" s="1"/>
      <c r="K190" s="1"/>
    </row>
    <row r="191" spans="9:11" x14ac:dyDescent="0.2">
      <c r="I191" s="1"/>
      <c r="J191" s="1"/>
      <c r="K191" s="1"/>
    </row>
    <row r="192" spans="9:11" x14ac:dyDescent="0.2">
      <c r="I192" s="1"/>
      <c r="J192" s="1"/>
      <c r="K192" s="1"/>
    </row>
    <row r="193" spans="9:11" x14ac:dyDescent="0.2">
      <c r="I193" s="1"/>
      <c r="J193" s="1"/>
      <c r="K193" s="1"/>
    </row>
    <row r="194" spans="9:11" x14ac:dyDescent="0.2">
      <c r="I194" s="1"/>
      <c r="J194" s="1"/>
      <c r="K194" s="1"/>
    </row>
    <row r="195" spans="9:11" x14ac:dyDescent="0.2">
      <c r="I195" s="1"/>
      <c r="J195" s="1"/>
      <c r="K195" s="1"/>
    </row>
    <row r="196" spans="9:11" x14ac:dyDescent="0.2">
      <c r="I196" s="1"/>
      <c r="J196" s="1"/>
      <c r="K196" s="1"/>
    </row>
    <row r="197" spans="9:11" x14ac:dyDescent="0.2">
      <c r="I197" s="1"/>
      <c r="J197" s="1"/>
      <c r="K197" s="1"/>
    </row>
    <row r="198" spans="9:11" x14ac:dyDescent="0.2">
      <c r="I198" s="1"/>
      <c r="J198" s="1"/>
      <c r="K198" s="1"/>
    </row>
    <row r="199" spans="9:11" x14ac:dyDescent="0.2">
      <c r="I199" s="1"/>
      <c r="J199" s="1"/>
      <c r="K199" s="1"/>
    </row>
    <row r="200" spans="9:11" x14ac:dyDescent="0.2">
      <c r="I200" s="1"/>
      <c r="J200" s="1"/>
      <c r="K200" s="1"/>
    </row>
    <row r="201" spans="9:11" x14ac:dyDescent="0.2">
      <c r="I201" s="1"/>
      <c r="J201" s="1"/>
      <c r="K201" s="1"/>
    </row>
    <row r="202" spans="9:11" x14ac:dyDescent="0.2">
      <c r="I202" s="1"/>
      <c r="J202" s="1"/>
      <c r="K202" s="1"/>
    </row>
    <row r="203" spans="9:11" x14ac:dyDescent="0.2">
      <c r="I203" s="1"/>
      <c r="J203" s="1"/>
      <c r="K203" s="1"/>
    </row>
    <row r="204" spans="9:11" x14ac:dyDescent="0.2">
      <c r="I204" s="1"/>
      <c r="J204" s="1"/>
      <c r="K204" s="1"/>
    </row>
    <row r="205" spans="9:11" x14ac:dyDescent="0.2">
      <c r="I205" s="1"/>
      <c r="J205" s="1"/>
      <c r="K205" s="1"/>
    </row>
    <row r="206" spans="9:11" x14ac:dyDescent="0.2">
      <c r="I206" s="1"/>
      <c r="J206" s="1"/>
      <c r="K206" s="1"/>
    </row>
    <row r="207" spans="9:11" x14ac:dyDescent="0.2">
      <c r="I207" s="1"/>
      <c r="J207" s="1"/>
      <c r="K207" s="1"/>
    </row>
    <row r="208" spans="9:11" x14ac:dyDescent="0.2">
      <c r="I208" s="1"/>
      <c r="J208" s="1"/>
      <c r="K208" s="1"/>
    </row>
    <row r="209" spans="9:11" x14ac:dyDescent="0.2">
      <c r="I209" s="1"/>
      <c r="J209" s="1"/>
      <c r="K209" s="1"/>
    </row>
    <row r="210" spans="9:11" x14ac:dyDescent="0.2">
      <c r="I210" s="1"/>
      <c r="J210" s="1"/>
      <c r="K210" s="1"/>
    </row>
    <row r="211" spans="9:11" x14ac:dyDescent="0.2">
      <c r="I211" s="1"/>
      <c r="J211" s="1"/>
      <c r="K211" s="1"/>
    </row>
    <row r="212" spans="9:11" x14ac:dyDescent="0.2">
      <c r="I212" s="1"/>
      <c r="J212" s="1"/>
      <c r="K212" s="1"/>
    </row>
    <row r="213" spans="9:11" x14ac:dyDescent="0.2">
      <c r="I213" s="1"/>
      <c r="J213" s="1"/>
      <c r="K213" s="1"/>
    </row>
    <row r="214" spans="9:11" x14ac:dyDescent="0.2">
      <c r="I214" s="1"/>
      <c r="J214" s="1"/>
      <c r="K214" s="1"/>
    </row>
    <row r="215" spans="9:11" x14ac:dyDescent="0.2">
      <c r="I215" s="1"/>
      <c r="J215" s="1"/>
      <c r="K215" s="1"/>
    </row>
    <row r="216" spans="9:11" x14ac:dyDescent="0.2">
      <c r="I216" s="1"/>
      <c r="J216" s="1"/>
      <c r="K216" s="1"/>
    </row>
    <row r="217" spans="9:11" x14ac:dyDescent="0.2">
      <c r="I217" s="1"/>
      <c r="J217" s="1"/>
      <c r="K217" s="1"/>
    </row>
    <row r="218" spans="9:11" x14ac:dyDescent="0.2">
      <c r="I218" s="1"/>
      <c r="J218" s="1"/>
      <c r="K218" s="1"/>
    </row>
    <row r="219" spans="9:11" x14ac:dyDescent="0.2">
      <c r="I219" s="1"/>
      <c r="J219" s="1"/>
      <c r="K219" s="1"/>
    </row>
    <row r="220" spans="9:11" x14ac:dyDescent="0.2">
      <c r="I220" s="1"/>
      <c r="J220" s="1"/>
      <c r="K220" s="1"/>
    </row>
    <row r="221" spans="9:11" x14ac:dyDescent="0.2">
      <c r="I221" s="1"/>
      <c r="J221" s="1"/>
      <c r="K221" s="1"/>
    </row>
    <row r="222" spans="9:11" x14ac:dyDescent="0.2">
      <c r="I222" s="1"/>
      <c r="J222" s="1"/>
      <c r="K222" s="1"/>
    </row>
    <row r="223" spans="9:11" x14ac:dyDescent="0.2">
      <c r="I223" s="1"/>
      <c r="J223" s="1"/>
      <c r="K223" s="1"/>
    </row>
    <row r="224" spans="9:11" x14ac:dyDescent="0.2">
      <c r="I224" s="1"/>
      <c r="J224" s="1"/>
      <c r="K224" s="1"/>
    </row>
    <row r="225" spans="9:11" x14ac:dyDescent="0.2">
      <c r="I225" s="1"/>
      <c r="J225" s="1"/>
      <c r="K225" s="1"/>
    </row>
    <row r="226" spans="9:11" x14ac:dyDescent="0.2">
      <c r="I226" s="1"/>
      <c r="J226" s="1"/>
      <c r="K226" s="1"/>
    </row>
    <row r="227" spans="9:11" x14ac:dyDescent="0.2">
      <c r="I227" s="1"/>
      <c r="J227" s="1"/>
      <c r="K227" s="1"/>
    </row>
    <row r="228" spans="9:11" x14ac:dyDescent="0.2">
      <c r="I228" s="1"/>
      <c r="J228" s="1"/>
      <c r="K228" s="1"/>
    </row>
    <row r="229" spans="9:11" x14ac:dyDescent="0.2">
      <c r="I229" s="1"/>
      <c r="J229" s="1"/>
      <c r="K229" s="1"/>
    </row>
    <row r="230" spans="9:11" x14ac:dyDescent="0.2">
      <c r="I230" s="1"/>
      <c r="J230" s="1"/>
      <c r="K230" s="1"/>
    </row>
    <row r="231" spans="9:11" x14ac:dyDescent="0.2">
      <c r="I231" s="1"/>
      <c r="J231" s="1"/>
      <c r="K231" s="1"/>
    </row>
    <row r="232" spans="9:11" x14ac:dyDescent="0.2">
      <c r="I232" s="1"/>
      <c r="J232" s="1"/>
      <c r="K232" s="1"/>
    </row>
    <row r="233" spans="9:11" x14ac:dyDescent="0.2">
      <c r="I233" s="1"/>
      <c r="J233" s="1"/>
      <c r="K233" s="1"/>
    </row>
    <row r="234" spans="9:11" x14ac:dyDescent="0.2">
      <c r="I234" s="1"/>
      <c r="J234" s="1"/>
      <c r="K234" s="1"/>
    </row>
    <row r="235" spans="9:11" x14ac:dyDescent="0.2">
      <c r="I235" s="1"/>
      <c r="J235" s="1"/>
      <c r="K235" s="1"/>
    </row>
    <row r="236" spans="9:11" x14ac:dyDescent="0.2">
      <c r="I236" s="1"/>
      <c r="J236" s="1"/>
      <c r="K236" s="1"/>
    </row>
    <row r="237" spans="9:11" x14ac:dyDescent="0.2">
      <c r="I237" s="1"/>
      <c r="J237" s="1"/>
      <c r="K237" s="1"/>
    </row>
    <row r="238" spans="9:11" x14ac:dyDescent="0.2">
      <c r="I238" s="1"/>
      <c r="J238" s="1"/>
      <c r="K238" s="1"/>
    </row>
    <row r="239" spans="9:11" x14ac:dyDescent="0.2">
      <c r="I239" s="1"/>
      <c r="J239" s="1"/>
      <c r="K239" s="1"/>
    </row>
    <row r="240" spans="9:11" x14ac:dyDescent="0.2">
      <c r="I240" s="1"/>
      <c r="J240" s="1"/>
      <c r="K240" s="1"/>
    </row>
    <row r="241" spans="9:11" x14ac:dyDescent="0.2">
      <c r="I241" s="1"/>
      <c r="J241" s="1"/>
      <c r="K241" s="1"/>
    </row>
    <row r="242" spans="9:11" x14ac:dyDescent="0.2">
      <c r="I242" s="1"/>
      <c r="J242" s="1"/>
      <c r="K242" s="1"/>
    </row>
    <row r="243" spans="9:11" x14ac:dyDescent="0.2">
      <c r="I243" s="1"/>
      <c r="J243" s="1"/>
      <c r="K243" s="1"/>
    </row>
    <row r="244" spans="9:11" x14ac:dyDescent="0.2">
      <c r="I244" s="1"/>
      <c r="J244" s="1"/>
      <c r="K244" s="1"/>
    </row>
    <row r="245" spans="9:11" x14ac:dyDescent="0.2">
      <c r="I245" s="1"/>
      <c r="J245" s="1"/>
      <c r="K245" s="1"/>
    </row>
    <row r="246" spans="9:11" x14ac:dyDescent="0.2">
      <c r="I246" s="1"/>
      <c r="J246" s="1"/>
      <c r="K246" s="1"/>
    </row>
    <row r="247" spans="9:11" x14ac:dyDescent="0.2">
      <c r="I247" s="1"/>
      <c r="J247" s="1"/>
      <c r="K247" s="1"/>
    </row>
    <row r="248" spans="9:11" x14ac:dyDescent="0.2">
      <c r="I248" s="1"/>
      <c r="J248" s="1"/>
      <c r="K248" s="1"/>
    </row>
    <row r="249" spans="9:11" x14ac:dyDescent="0.2">
      <c r="I249" s="1"/>
      <c r="J249" s="1"/>
      <c r="K249" s="1"/>
    </row>
    <row r="250" spans="9:11" x14ac:dyDescent="0.2">
      <c r="I250" s="1"/>
      <c r="J250" s="1"/>
      <c r="K250" s="1"/>
    </row>
    <row r="251" spans="9:11" x14ac:dyDescent="0.2">
      <c r="I251" s="1"/>
      <c r="J251" s="1"/>
      <c r="K251" s="1"/>
    </row>
    <row r="252" spans="9:11" x14ac:dyDescent="0.2">
      <c r="I252" s="1"/>
      <c r="J252" s="1"/>
      <c r="K252" s="1"/>
    </row>
    <row r="253" spans="9:11" x14ac:dyDescent="0.2">
      <c r="I253" s="1"/>
      <c r="J253" s="1"/>
      <c r="K253" s="1"/>
    </row>
    <row r="254" spans="9:11" x14ac:dyDescent="0.2">
      <c r="I254" s="1"/>
      <c r="J254" s="1"/>
      <c r="K254" s="1"/>
    </row>
    <row r="255" spans="9:11" x14ac:dyDescent="0.2">
      <c r="I255" s="1"/>
      <c r="J255" s="1"/>
      <c r="K255" s="1"/>
    </row>
    <row r="256" spans="9:11" x14ac:dyDescent="0.2">
      <c r="I256" s="1"/>
      <c r="J256" s="1"/>
      <c r="K256" s="1"/>
    </row>
    <row r="257" spans="9:11" x14ac:dyDescent="0.2">
      <c r="I257" s="1"/>
      <c r="J257" s="1"/>
      <c r="K257" s="1"/>
    </row>
    <row r="258" spans="9:11" x14ac:dyDescent="0.2">
      <c r="I258" s="1"/>
      <c r="J258" s="1"/>
      <c r="K258" s="1"/>
    </row>
    <row r="259" spans="9:11" x14ac:dyDescent="0.2">
      <c r="I259" s="1"/>
      <c r="J259" s="1"/>
      <c r="K259" s="1"/>
    </row>
    <row r="260" spans="9:11" x14ac:dyDescent="0.2">
      <c r="I260" s="1"/>
      <c r="J260" s="1"/>
      <c r="K260" s="1"/>
    </row>
    <row r="261" spans="9:11" x14ac:dyDescent="0.2">
      <c r="I261" s="1"/>
      <c r="J261" s="1"/>
      <c r="K261" s="1"/>
    </row>
    <row r="262" spans="9:11" x14ac:dyDescent="0.2">
      <c r="I262" s="1"/>
      <c r="J262" s="1"/>
      <c r="K262" s="1"/>
    </row>
    <row r="263" spans="9:11" x14ac:dyDescent="0.2">
      <c r="I263" s="1"/>
      <c r="J263" s="1"/>
      <c r="K263" s="1"/>
    </row>
    <row r="264" spans="9:11" x14ac:dyDescent="0.2">
      <c r="I264" s="1"/>
      <c r="J264" s="1"/>
      <c r="K264" s="1"/>
    </row>
    <row r="265" spans="9:11" x14ac:dyDescent="0.2">
      <c r="I265" s="1"/>
      <c r="J265" s="1"/>
      <c r="K265" s="1"/>
    </row>
    <row r="266" spans="9:11" x14ac:dyDescent="0.2">
      <c r="I266" s="1"/>
      <c r="J266" s="1"/>
      <c r="K266" s="1"/>
    </row>
    <row r="267" spans="9:11" x14ac:dyDescent="0.2">
      <c r="I267" s="1"/>
      <c r="J267" s="1"/>
      <c r="K267" s="1"/>
    </row>
    <row r="268" spans="9:11" x14ac:dyDescent="0.2">
      <c r="I268" s="1"/>
      <c r="J268" s="1"/>
      <c r="K268" s="1"/>
    </row>
    <row r="269" spans="9:11" x14ac:dyDescent="0.2">
      <c r="I269" s="1"/>
      <c r="J269" s="1"/>
      <c r="K269" s="1"/>
    </row>
    <row r="270" spans="9:11" x14ac:dyDescent="0.2">
      <c r="I270" s="1"/>
      <c r="J270" s="1"/>
      <c r="K270" s="1"/>
    </row>
    <row r="271" spans="9:11" x14ac:dyDescent="0.2">
      <c r="I271" s="1"/>
      <c r="J271" s="1"/>
      <c r="K271" s="1"/>
    </row>
    <row r="272" spans="9:11" x14ac:dyDescent="0.2">
      <c r="I272" s="1"/>
      <c r="J272" s="1"/>
      <c r="K272" s="1"/>
    </row>
    <row r="273" spans="9:11" x14ac:dyDescent="0.2">
      <c r="I273" s="1"/>
      <c r="J273" s="1"/>
      <c r="K273" s="1"/>
    </row>
    <row r="274" spans="9:11" x14ac:dyDescent="0.2">
      <c r="I274" s="1"/>
      <c r="J274" s="1"/>
      <c r="K274" s="1"/>
    </row>
    <row r="275" spans="9:11" x14ac:dyDescent="0.2">
      <c r="I275" s="1"/>
      <c r="J275" s="1"/>
      <c r="K275" s="1"/>
    </row>
    <row r="276" spans="9:11" x14ac:dyDescent="0.2">
      <c r="I276" s="1"/>
      <c r="J276" s="1"/>
      <c r="K276" s="1"/>
    </row>
    <row r="277" spans="9:11" x14ac:dyDescent="0.2">
      <c r="I277" s="1"/>
      <c r="J277" s="1"/>
      <c r="K277" s="1"/>
    </row>
    <row r="278" spans="9:11" x14ac:dyDescent="0.2">
      <c r="I278" s="1"/>
      <c r="J278" s="1"/>
      <c r="K278" s="1"/>
    </row>
    <row r="279" spans="9:11" x14ac:dyDescent="0.2">
      <c r="I279" s="1"/>
      <c r="J279" s="1"/>
      <c r="K279" s="1"/>
    </row>
    <row r="280" spans="9:11" x14ac:dyDescent="0.2">
      <c r="I280" s="1"/>
      <c r="J280" s="1"/>
      <c r="K280" s="1"/>
    </row>
    <row r="281" spans="9:11" x14ac:dyDescent="0.2">
      <c r="I281" s="1"/>
      <c r="J281" s="1"/>
      <c r="K281" s="1"/>
    </row>
    <row r="282" spans="9:11" x14ac:dyDescent="0.2">
      <c r="I282" s="1"/>
      <c r="J282" s="1"/>
      <c r="K282" s="1"/>
    </row>
    <row r="283" spans="9:11" x14ac:dyDescent="0.2">
      <c r="I283" s="1"/>
      <c r="J283" s="1"/>
      <c r="K283" s="1"/>
    </row>
    <row r="284" spans="9:11" x14ac:dyDescent="0.2">
      <c r="I284" s="1"/>
      <c r="J284" s="1"/>
      <c r="K284" s="1"/>
    </row>
    <row r="285" spans="9:11" x14ac:dyDescent="0.2">
      <c r="I285" s="1"/>
      <c r="J285" s="1"/>
      <c r="K285" s="1"/>
    </row>
    <row r="286" spans="9:11" x14ac:dyDescent="0.2">
      <c r="I286" s="1"/>
      <c r="J286" s="1"/>
      <c r="K286" s="1"/>
    </row>
    <row r="287" spans="9:11" x14ac:dyDescent="0.2">
      <c r="I287" s="1"/>
      <c r="J287" s="1"/>
      <c r="K287" s="1"/>
    </row>
    <row r="288" spans="9:11" x14ac:dyDescent="0.2">
      <c r="I288" s="1"/>
      <c r="J288" s="1"/>
      <c r="K288" s="1"/>
    </row>
    <row r="289" spans="9:11" x14ac:dyDescent="0.2">
      <c r="I289" s="1"/>
      <c r="J289" s="1"/>
      <c r="K289" s="1"/>
    </row>
    <row r="290" spans="9:11" x14ac:dyDescent="0.2">
      <c r="I290" s="1"/>
      <c r="J290" s="1"/>
      <c r="K290" s="1"/>
    </row>
    <row r="291" spans="9:11" x14ac:dyDescent="0.2">
      <c r="I291" s="1"/>
      <c r="J291" s="1"/>
      <c r="K291" s="1"/>
    </row>
    <row r="292" spans="9:11" x14ac:dyDescent="0.2">
      <c r="I292" s="1"/>
      <c r="J292" s="1"/>
      <c r="K292" s="1"/>
    </row>
    <row r="293" spans="9:11" x14ac:dyDescent="0.2">
      <c r="I293" s="1"/>
      <c r="J293" s="1"/>
      <c r="K293" s="1"/>
    </row>
    <row r="294" spans="9:11" x14ac:dyDescent="0.2">
      <c r="I294" s="1"/>
      <c r="J294" s="1"/>
      <c r="K294" s="1"/>
    </row>
    <row r="295" spans="9:11" x14ac:dyDescent="0.2">
      <c r="I295" s="1"/>
      <c r="J295" s="1"/>
      <c r="K295" s="1"/>
    </row>
    <row r="296" spans="9:11" x14ac:dyDescent="0.2">
      <c r="I296" s="1"/>
      <c r="J296" s="1"/>
      <c r="K296" s="1"/>
    </row>
    <row r="297" spans="9:11" x14ac:dyDescent="0.2">
      <c r="I297" s="1"/>
      <c r="J297" s="1"/>
      <c r="K297" s="1"/>
    </row>
    <row r="298" spans="9:11" x14ac:dyDescent="0.2">
      <c r="I298" s="1"/>
      <c r="J298" s="1"/>
      <c r="K298" s="1"/>
    </row>
    <row r="299" spans="9:11" x14ac:dyDescent="0.2">
      <c r="I299" s="1"/>
      <c r="J299" s="1"/>
      <c r="K299" s="1"/>
    </row>
    <row r="300" spans="9:11" x14ac:dyDescent="0.2">
      <c r="I300" s="1"/>
      <c r="J300" s="1"/>
      <c r="K300" s="1"/>
    </row>
    <row r="301" spans="9:11" x14ac:dyDescent="0.2">
      <c r="I301" s="1"/>
      <c r="J301" s="1"/>
      <c r="K301" s="1"/>
    </row>
    <row r="302" spans="9:11" x14ac:dyDescent="0.2">
      <c r="I302" s="1"/>
      <c r="J302" s="1"/>
      <c r="K302" s="1"/>
    </row>
    <row r="303" spans="9:11" x14ac:dyDescent="0.2">
      <c r="I303" s="1"/>
      <c r="J303" s="1"/>
      <c r="K303" s="1"/>
    </row>
    <row r="304" spans="9:11" x14ac:dyDescent="0.2">
      <c r="I304" s="1"/>
      <c r="J304" s="1"/>
      <c r="K304" s="1"/>
    </row>
    <row r="305" spans="9:11" x14ac:dyDescent="0.2">
      <c r="I305" s="1"/>
      <c r="J305" s="1"/>
      <c r="K305" s="1"/>
    </row>
    <row r="306" spans="9:11" x14ac:dyDescent="0.2">
      <c r="I306" s="1"/>
      <c r="J306" s="1"/>
      <c r="K306" s="1"/>
    </row>
    <row r="307" spans="9:11" x14ac:dyDescent="0.2">
      <c r="I307" s="1"/>
      <c r="J307" s="1"/>
      <c r="K307" s="1"/>
    </row>
    <row r="308" spans="9:11" x14ac:dyDescent="0.2">
      <c r="I308" s="1"/>
      <c r="J308" s="1"/>
      <c r="K308" s="1"/>
    </row>
    <row r="309" spans="9:11" x14ac:dyDescent="0.2">
      <c r="I309" s="1"/>
      <c r="J309" s="1"/>
      <c r="K309" s="1"/>
    </row>
    <row r="310" spans="9:11" x14ac:dyDescent="0.2">
      <c r="I310" s="1"/>
      <c r="J310" s="1"/>
      <c r="K310" s="1"/>
    </row>
    <row r="311" spans="9:11" x14ac:dyDescent="0.2">
      <c r="I311" s="1"/>
      <c r="J311" s="1"/>
      <c r="K311" s="1"/>
    </row>
    <row r="312" spans="9:11" x14ac:dyDescent="0.2">
      <c r="I312" s="1"/>
      <c r="J312" s="1"/>
      <c r="K312" s="1"/>
    </row>
    <row r="313" spans="9:11" x14ac:dyDescent="0.2">
      <c r="I313" s="1"/>
      <c r="J313" s="1"/>
      <c r="K313" s="1"/>
    </row>
    <row r="314" spans="9:11" x14ac:dyDescent="0.2">
      <c r="I314" s="1"/>
      <c r="J314" s="1"/>
      <c r="K314" s="1"/>
    </row>
    <row r="315" spans="9:11" x14ac:dyDescent="0.2">
      <c r="I315" s="1"/>
      <c r="J315" s="1"/>
      <c r="K315" s="1"/>
    </row>
    <row r="316" spans="9:11" x14ac:dyDescent="0.2">
      <c r="I316" s="1"/>
      <c r="J316" s="1"/>
      <c r="K316" s="1"/>
    </row>
    <row r="317" spans="9:11" x14ac:dyDescent="0.2">
      <c r="I317" s="1"/>
      <c r="J317" s="1"/>
      <c r="K317" s="1"/>
    </row>
    <row r="318" spans="9:11" x14ac:dyDescent="0.2">
      <c r="I318" s="1"/>
      <c r="J318" s="1"/>
      <c r="K318" s="1"/>
    </row>
    <row r="319" spans="9:11" x14ac:dyDescent="0.2">
      <c r="I319" s="1"/>
      <c r="J319" s="1"/>
      <c r="K319" s="1"/>
    </row>
    <row r="320" spans="9:11" x14ac:dyDescent="0.2">
      <c r="I320" s="1"/>
      <c r="J320" s="1"/>
      <c r="K320" s="1"/>
    </row>
    <row r="321" spans="9:11" x14ac:dyDescent="0.2">
      <c r="I321" s="1"/>
      <c r="J321" s="1"/>
      <c r="K321" s="1"/>
    </row>
    <row r="322" spans="9:11" x14ac:dyDescent="0.2">
      <c r="I322" s="1"/>
      <c r="J322" s="1"/>
      <c r="K322" s="1"/>
    </row>
    <row r="323" spans="9:11" x14ac:dyDescent="0.2">
      <c r="I323" s="1"/>
      <c r="J323" s="1"/>
      <c r="K323" s="1"/>
    </row>
    <row r="324" spans="9:11" x14ac:dyDescent="0.2">
      <c r="I324" s="1"/>
      <c r="J324" s="1"/>
      <c r="K324" s="1"/>
    </row>
    <row r="325" spans="9:11" x14ac:dyDescent="0.2">
      <c r="I325" s="1"/>
      <c r="J325" s="1"/>
      <c r="K325" s="1"/>
    </row>
    <row r="326" spans="9:11" x14ac:dyDescent="0.2">
      <c r="I326" s="1"/>
      <c r="J326" s="1"/>
      <c r="K326" s="1"/>
    </row>
    <row r="327" spans="9:11" x14ac:dyDescent="0.2">
      <c r="I327" s="1"/>
      <c r="J327" s="1"/>
      <c r="K327" s="1"/>
    </row>
    <row r="328" spans="9:11" x14ac:dyDescent="0.2">
      <c r="I328" s="1"/>
      <c r="J328" s="1"/>
      <c r="K328" s="1"/>
    </row>
    <row r="329" spans="9:11" x14ac:dyDescent="0.2">
      <c r="I329" s="1"/>
      <c r="J329" s="1"/>
      <c r="K329" s="1"/>
    </row>
    <row r="330" spans="9:11" x14ac:dyDescent="0.2">
      <c r="I330" s="1"/>
      <c r="J330" s="1"/>
      <c r="K330" s="1"/>
    </row>
    <row r="331" spans="9:11" x14ac:dyDescent="0.2">
      <c r="I331" s="1"/>
      <c r="J331" s="1"/>
      <c r="K331" s="1"/>
    </row>
    <row r="332" spans="9:11" x14ac:dyDescent="0.2">
      <c r="I332" s="1"/>
      <c r="J332" s="1"/>
      <c r="K332" s="1"/>
    </row>
    <row r="333" spans="9:11" x14ac:dyDescent="0.2">
      <c r="I333" s="1"/>
      <c r="J333" s="1"/>
      <c r="K333" s="1"/>
    </row>
    <row r="334" spans="9:11" x14ac:dyDescent="0.2">
      <c r="I334" s="1"/>
      <c r="J334" s="1"/>
      <c r="K334" s="1"/>
    </row>
    <row r="335" spans="9:11" x14ac:dyDescent="0.2">
      <c r="I335" s="1"/>
      <c r="J335" s="1"/>
      <c r="K335" s="1"/>
    </row>
    <row r="336" spans="9:11" x14ac:dyDescent="0.2">
      <c r="I336" s="1"/>
      <c r="J336" s="1"/>
      <c r="K336" s="1"/>
    </row>
    <row r="337" spans="9:11" x14ac:dyDescent="0.2">
      <c r="I337" s="1"/>
      <c r="J337" s="1"/>
      <c r="K337" s="1"/>
    </row>
    <row r="338" spans="9:11" x14ac:dyDescent="0.2">
      <c r="I338" s="1"/>
      <c r="J338" s="1"/>
      <c r="K338" s="1"/>
    </row>
    <row r="339" spans="9:11" x14ac:dyDescent="0.2">
      <c r="I339" s="1"/>
      <c r="J339" s="1"/>
      <c r="K339" s="1"/>
    </row>
    <row r="340" spans="9:11" x14ac:dyDescent="0.2">
      <c r="I340" s="1"/>
      <c r="J340" s="1"/>
      <c r="K340" s="1"/>
    </row>
    <row r="341" spans="9:11" x14ac:dyDescent="0.2">
      <c r="I341" s="1"/>
      <c r="J341" s="1"/>
      <c r="K341" s="1"/>
    </row>
    <row r="342" spans="9:11" x14ac:dyDescent="0.2">
      <c r="I342" s="1"/>
      <c r="J342" s="1"/>
      <c r="K342" s="1"/>
    </row>
    <row r="343" spans="9:11" x14ac:dyDescent="0.2">
      <c r="I343" s="1"/>
      <c r="J343" s="1"/>
      <c r="K343" s="1"/>
    </row>
    <row r="344" spans="9:11" x14ac:dyDescent="0.2">
      <c r="I344" s="1"/>
      <c r="J344" s="1"/>
      <c r="K344" s="1"/>
    </row>
    <row r="345" spans="9:11" x14ac:dyDescent="0.2">
      <c r="I345" s="1"/>
      <c r="J345" s="1"/>
      <c r="K345" s="1"/>
    </row>
    <row r="346" spans="9:11" x14ac:dyDescent="0.2">
      <c r="I346" s="1"/>
      <c r="J346" s="1"/>
      <c r="K346" s="1"/>
    </row>
    <row r="347" spans="9:11" x14ac:dyDescent="0.2">
      <c r="I347" s="1"/>
      <c r="J347" s="1"/>
      <c r="K347" s="1"/>
    </row>
    <row r="348" spans="9:11" x14ac:dyDescent="0.2">
      <c r="I348" s="1"/>
      <c r="J348" s="1"/>
      <c r="K348" s="1"/>
    </row>
    <row r="349" spans="9:11" x14ac:dyDescent="0.2">
      <c r="I349" s="1"/>
      <c r="J349" s="1"/>
      <c r="K349" s="1"/>
    </row>
    <row r="350" spans="9:11" x14ac:dyDescent="0.2">
      <c r="I350" s="1"/>
      <c r="J350" s="1"/>
      <c r="K350" s="1"/>
    </row>
    <row r="351" spans="9:11" x14ac:dyDescent="0.2">
      <c r="I351" s="1"/>
      <c r="J351" s="1"/>
      <c r="K351" s="1"/>
    </row>
    <row r="352" spans="9:11" x14ac:dyDescent="0.2">
      <c r="I352" s="1"/>
      <c r="J352" s="1"/>
      <c r="K352" s="1"/>
    </row>
    <row r="353" spans="9:11" x14ac:dyDescent="0.2">
      <c r="I353" s="1"/>
      <c r="J353" s="1"/>
      <c r="K353" s="1"/>
    </row>
    <row r="354" spans="9:11" x14ac:dyDescent="0.2">
      <c r="I354" s="1"/>
      <c r="J354" s="1"/>
      <c r="K354" s="1"/>
    </row>
    <row r="355" spans="9:11" x14ac:dyDescent="0.2">
      <c r="I355" s="1"/>
      <c r="J355" s="1"/>
      <c r="K355" s="1"/>
    </row>
    <row r="356" spans="9:11" x14ac:dyDescent="0.2">
      <c r="I356" s="1"/>
      <c r="J356" s="1"/>
      <c r="K356" s="1"/>
    </row>
    <row r="357" spans="9:11" x14ac:dyDescent="0.2">
      <c r="I357" s="1"/>
      <c r="J357" s="1"/>
      <c r="K357" s="1"/>
    </row>
    <row r="358" spans="9:11" x14ac:dyDescent="0.2">
      <c r="I358" s="1"/>
      <c r="J358" s="1"/>
      <c r="K358" s="1"/>
    </row>
    <row r="359" spans="9:11" x14ac:dyDescent="0.2">
      <c r="I359" s="1"/>
      <c r="J359" s="1"/>
      <c r="K359" s="1"/>
    </row>
    <row r="360" spans="9:11" x14ac:dyDescent="0.2">
      <c r="I360" s="1"/>
      <c r="J360" s="1"/>
      <c r="K360" s="1"/>
    </row>
    <row r="361" spans="9:11" x14ac:dyDescent="0.2">
      <c r="I361" s="1"/>
      <c r="J361" s="1"/>
      <c r="K361" s="1"/>
    </row>
    <row r="362" spans="9:11" x14ac:dyDescent="0.2">
      <c r="I362" s="1"/>
      <c r="J362" s="1"/>
      <c r="K362" s="1"/>
    </row>
    <row r="363" spans="9:11" x14ac:dyDescent="0.2">
      <c r="I363" s="1"/>
      <c r="J363" s="1"/>
      <c r="K363" s="1"/>
    </row>
    <row r="364" spans="9:11" x14ac:dyDescent="0.2">
      <c r="I364" s="1"/>
      <c r="J364" s="1"/>
      <c r="K364" s="1"/>
    </row>
    <row r="365" spans="9:11" x14ac:dyDescent="0.2">
      <c r="I365" s="1"/>
      <c r="J365" s="1"/>
      <c r="K365" s="1"/>
    </row>
    <row r="366" spans="9:11" x14ac:dyDescent="0.2">
      <c r="I366" s="1"/>
      <c r="J366" s="1"/>
      <c r="K366" s="1"/>
    </row>
    <row r="367" spans="9:11" x14ac:dyDescent="0.2">
      <c r="I367" s="1"/>
      <c r="J367" s="1"/>
      <c r="K367" s="1"/>
    </row>
    <row r="368" spans="9:11" x14ac:dyDescent="0.2">
      <c r="I368" s="1"/>
      <c r="J368" s="1"/>
      <c r="K368" s="1"/>
    </row>
    <row r="369" spans="9:11" x14ac:dyDescent="0.2">
      <c r="I369" s="1"/>
      <c r="J369" s="1"/>
      <c r="K369" s="1"/>
    </row>
    <row r="370" spans="9:11" x14ac:dyDescent="0.2">
      <c r="I370" s="1"/>
      <c r="J370" s="1"/>
      <c r="K370" s="1"/>
    </row>
    <row r="371" spans="9:11" x14ac:dyDescent="0.2">
      <c r="I371" s="1"/>
      <c r="J371" s="1"/>
      <c r="K371" s="1"/>
    </row>
    <row r="372" spans="9:11" x14ac:dyDescent="0.2">
      <c r="I372" s="1"/>
      <c r="J372" s="1"/>
      <c r="K372" s="1"/>
    </row>
    <row r="373" spans="9:11" x14ac:dyDescent="0.2">
      <c r="I373" s="1"/>
      <c r="J373" s="1"/>
      <c r="K373" s="1"/>
    </row>
    <row r="374" spans="9:11" x14ac:dyDescent="0.2">
      <c r="I374" s="1"/>
      <c r="J374" s="1"/>
      <c r="K374" s="1"/>
    </row>
    <row r="375" spans="9:11" x14ac:dyDescent="0.2">
      <c r="I375" s="1"/>
      <c r="J375" s="1"/>
      <c r="K375" s="1"/>
    </row>
    <row r="376" spans="9:11" x14ac:dyDescent="0.2">
      <c r="I376" s="1"/>
      <c r="J376" s="1"/>
      <c r="K376" s="1"/>
    </row>
    <row r="377" spans="9:11" x14ac:dyDescent="0.2">
      <c r="I377" s="1"/>
      <c r="J377" s="1"/>
      <c r="K377" s="1"/>
    </row>
    <row r="378" spans="9:11" x14ac:dyDescent="0.2">
      <c r="I378" s="1"/>
      <c r="J378" s="1"/>
      <c r="K378" s="1"/>
    </row>
    <row r="379" spans="9:11" x14ac:dyDescent="0.2">
      <c r="I379" s="1"/>
      <c r="J379" s="1"/>
      <c r="K379" s="1"/>
    </row>
    <row r="380" spans="9:11" x14ac:dyDescent="0.2">
      <c r="I380" s="1"/>
      <c r="J380" s="1"/>
      <c r="K380" s="1"/>
    </row>
    <row r="381" spans="9:11" x14ac:dyDescent="0.2">
      <c r="I381" s="1"/>
      <c r="J381" s="1"/>
      <c r="K381" s="1"/>
    </row>
    <row r="382" spans="9:11" x14ac:dyDescent="0.2">
      <c r="I382" s="1"/>
      <c r="J382" s="1"/>
      <c r="K382" s="1"/>
    </row>
    <row r="383" spans="9:11" x14ac:dyDescent="0.2">
      <c r="I383" s="1"/>
      <c r="J383" s="1"/>
      <c r="K383" s="1"/>
    </row>
    <row r="384" spans="9:11" x14ac:dyDescent="0.2">
      <c r="I384" s="1"/>
      <c r="J384" s="1"/>
      <c r="K384" s="1"/>
    </row>
    <row r="385" spans="9:11" x14ac:dyDescent="0.2">
      <c r="I385" s="1"/>
      <c r="J385" s="1"/>
      <c r="K385" s="1"/>
    </row>
    <row r="386" spans="9:11" x14ac:dyDescent="0.2">
      <c r="I386" s="1"/>
      <c r="J386" s="1"/>
      <c r="K386" s="1"/>
    </row>
    <row r="387" spans="9:11" x14ac:dyDescent="0.2">
      <c r="I387" s="1"/>
      <c r="J387" s="1"/>
      <c r="K387" s="1"/>
    </row>
    <row r="388" spans="9:11" x14ac:dyDescent="0.2">
      <c r="I388" s="1"/>
      <c r="J388" s="1"/>
      <c r="K388" s="1"/>
    </row>
    <row r="389" spans="9:11" x14ac:dyDescent="0.2">
      <c r="I389" s="1"/>
      <c r="J389" s="1"/>
      <c r="K389" s="1"/>
    </row>
    <row r="390" spans="9:11" x14ac:dyDescent="0.2">
      <c r="I390" s="1"/>
      <c r="J390" s="1"/>
      <c r="K390" s="1"/>
    </row>
    <row r="391" spans="9:11" x14ac:dyDescent="0.2">
      <c r="I391" s="1"/>
      <c r="J391" s="1"/>
      <c r="K391" s="1"/>
    </row>
    <row r="392" spans="9:11" x14ac:dyDescent="0.2">
      <c r="I392" s="1"/>
      <c r="J392" s="1"/>
      <c r="K392" s="1"/>
    </row>
    <row r="393" spans="9:11" x14ac:dyDescent="0.2">
      <c r="I393" s="1"/>
      <c r="J393" s="1"/>
      <c r="K393" s="1"/>
    </row>
    <row r="394" spans="9:11" x14ac:dyDescent="0.2">
      <c r="I394" s="1"/>
      <c r="J394" s="1"/>
      <c r="K394" s="1"/>
    </row>
    <row r="395" spans="9:11" x14ac:dyDescent="0.2">
      <c r="I395" s="1"/>
      <c r="J395" s="1"/>
      <c r="K395" s="1"/>
    </row>
    <row r="396" spans="9:11" x14ac:dyDescent="0.2">
      <c r="I396" s="1"/>
      <c r="J396" s="1"/>
      <c r="K396" s="1"/>
    </row>
    <row r="397" spans="9:11" x14ac:dyDescent="0.2">
      <c r="I397" s="1"/>
      <c r="J397" s="1"/>
      <c r="K397" s="1"/>
    </row>
    <row r="398" spans="9:11" x14ac:dyDescent="0.2">
      <c r="I398" s="1"/>
      <c r="J398" s="1"/>
      <c r="K398" s="1"/>
    </row>
    <row r="399" spans="9:11" x14ac:dyDescent="0.2">
      <c r="I399" s="1"/>
      <c r="J399" s="1"/>
      <c r="K399" s="1"/>
    </row>
    <row r="400" spans="9:11" x14ac:dyDescent="0.2">
      <c r="I400" s="1"/>
      <c r="J400" s="1"/>
      <c r="K400" s="1"/>
    </row>
    <row r="401" spans="9:11" x14ac:dyDescent="0.2">
      <c r="I401" s="1"/>
      <c r="J401" s="1"/>
      <c r="K401" s="1"/>
    </row>
    <row r="402" spans="9:11" x14ac:dyDescent="0.2">
      <c r="I402" s="1"/>
      <c r="J402" s="1"/>
      <c r="K402" s="1"/>
    </row>
    <row r="403" spans="9:11" x14ac:dyDescent="0.2">
      <c r="I403" s="1"/>
      <c r="J403" s="1"/>
      <c r="K403" s="1"/>
    </row>
    <row r="404" spans="9:11" x14ac:dyDescent="0.2">
      <c r="I404" s="1"/>
      <c r="J404" s="1"/>
      <c r="K404" s="1"/>
    </row>
    <row r="405" spans="9:11" x14ac:dyDescent="0.2">
      <c r="I405" s="1"/>
      <c r="J405" s="1"/>
      <c r="K405" s="1"/>
    </row>
    <row r="406" spans="9:11" x14ac:dyDescent="0.2">
      <c r="I406" s="1"/>
      <c r="J406" s="1"/>
      <c r="K406" s="1"/>
    </row>
    <row r="407" spans="9:11" x14ac:dyDescent="0.2">
      <c r="I407" s="1"/>
      <c r="J407" s="1"/>
      <c r="K407" s="1"/>
    </row>
    <row r="408" spans="9:11" x14ac:dyDescent="0.2">
      <c r="I408" s="1"/>
      <c r="J408" s="1"/>
      <c r="K408" s="1"/>
    </row>
    <row r="409" spans="9:11" x14ac:dyDescent="0.2">
      <c r="I409" s="1"/>
      <c r="J409" s="1"/>
      <c r="K409" s="1"/>
    </row>
    <row r="410" spans="9:11" x14ac:dyDescent="0.2">
      <c r="I410" s="1"/>
      <c r="J410" s="1"/>
      <c r="K410" s="1"/>
    </row>
    <row r="411" spans="9:11" x14ac:dyDescent="0.2">
      <c r="I411" s="1"/>
      <c r="J411" s="1"/>
      <c r="K411" s="1"/>
    </row>
    <row r="412" spans="9:11" x14ac:dyDescent="0.2">
      <c r="I412" s="1"/>
      <c r="J412" s="1"/>
      <c r="K412" s="1"/>
    </row>
    <row r="413" spans="9:11" x14ac:dyDescent="0.2">
      <c r="I413" s="1"/>
      <c r="J413" s="1"/>
      <c r="K413" s="1"/>
    </row>
    <row r="414" spans="9:11" x14ac:dyDescent="0.2">
      <c r="I414" s="1"/>
      <c r="J414" s="1"/>
      <c r="K414" s="1"/>
    </row>
    <row r="415" spans="9:11" x14ac:dyDescent="0.2">
      <c r="I415" s="1"/>
      <c r="J415" s="1"/>
      <c r="K415" s="1"/>
    </row>
    <row r="416" spans="9:11" x14ac:dyDescent="0.2">
      <c r="I416" s="1"/>
      <c r="J416" s="1"/>
      <c r="K416" s="1"/>
    </row>
    <row r="417" spans="9:11" x14ac:dyDescent="0.2">
      <c r="I417" s="1"/>
      <c r="J417" s="1"/>
      <c r="K417" s="1"/>
    </row>
    <row r="418" spans="9:11" x14ac:dyDescent="0.2">
      <c r="I418" s="1"/>
      <c r="J418" s="1"/>
      <c r="K418" s="1"/>
    </row>
    <row r="419" spans="9:11" x14ac:dyDescent="0.2">
      <c r="I419" s="1"/>
      <c r="J419" s="1"/>
      <c r="K419" s="1"/>
    </row>
    <row r="420" spans="9:11" x14ac:dyDescent="0.2">
      <c r="I420" s="1"/>
      <c r="J420" s="1"/>
      <c r="K420" s="1"/>
    </row>
    <row r="421" spans="9:11" x14ac:dyDescent="0.2">
      <c r="I421" s="1"/>
      <c r="J421" s="1"/>
      <c r="K421" s="1"/>
    </row>
    <row r="422" spans="9:11" x14ac:dyDescent="0.2">
      <c r="I422" s="1"/>
      <c r="J422" s="1"/>
      <c r="K422" s="1"/>
    </row>
    <row r="423" spans="9:11" x14ac:dyDescent="0.2">
      <c r="I423" s="1"/>
      <c r="J423" s="1"/>
      <c r="K423" s="1"/>
    </row>
    <row r="424" spans="9:11" x14ac:dyDescent="0.2">
      <c r="I424" s="1"/>
      <c r="J424" s="1"/>
      <c r="K424" s="1"/>
    </row>
    <row r="425" spans="9:11" x14ac:dyDescent="0.2">
      <c r="I425" s="1"/>
      <c r="J425" s="1"/>
      <c r="K425" s="1"/>
    </row>
    <row r="426" spans="9:11" x14ac:dyDescent="0.2">
      <c r="I426" s="1"/>
      <c r="J426" s="1"/>
      <c r="K426" s="1"/>
    </row>
    <row r="427" spans="9:11" x14ac:dyDescent="0.2">
      <c r="I427" s="1"/>
      <c r="J427" s="1"/>
      <c r="K427" s="1"/>
    </row>
    <row r="428" spans="9:11" x14ac:dyDescent="0.2">
      <c r="I428" s="1"/>
      <c r="J428" s="1"/>
      <c r="K428" s="1"/>
    </row>
    <row r="429" spans="9:11" x14ac:dyDescent="0.2">
      <c r="I429" s="1"/>
      <c r="J429" s="1"/>
      <c r="K429" s="1"/>
    </row>
    <row r="430" spans="9:11" x14ac:dyDescent="0.2">
      <c r="I430" s="1"/>
      <c r="J430" s="1"/>
      <c r="K430" s="1"/>
    </row>
    <row r="431" spans="9:11" x14ac:dyDescent="0.2">
      <c r="I431" s="1"/>
      <c r="J431" s="1"/>
      <c r="K431" s="1"/>
    </row>
    <row r="432" spans="9:11" x14ac:dyDescent="0.2">
      <c r="I432" s="1"/>
      <c r="J432" s="1"/>
      <c r="K432" s="1"/>
    </row>
    <row r="433" spans="9:11" x14ac:dyDescent="0.2">
      <c r="I433" s="1"/>
      <c r="J433" s="1"/>
      <c r="K433" s="1"/>
    </row>
    <row r="434" spans="9:11" x14ac:dyDescent="0.2">
      <c r="I434" s="1"/>
      <c r="J434" s="1"/>
      <c r="K434" s="1"/>
    </row>
    <row r="435" spans="9:11" x14ac:dyDescent="0.2">
      <c r="I435" s="1"/>
      <c r="J435" s="1"/>
      <c r="K435" s="1"/>
    </row>
    <row r="436" spans="9:11" x14ac:dyDescent="0.2">
      <c r="I436" s="1"/>
      <c r="J436" s="1"/>
      <c r="K436" s="1"/>
    </row>
    <row r="437" spans="9:11" x14ac:dyDescent="0.2">
      <c r="I437" s="1"/>
      <c r="J437" s="1"/>
      <c r="K437" s="1"/>
    </row>
    <row r="438" spans="9:11" x14ac:dyDescent="0.2">
      <c r="I438" s="1"/>
      <c r="J438" s="1"/>
      <c r="K438" s="1"/>
    </row>
    <row r="439" spans="9:11" x14ac:dyDescent="0.2">
      <c r="I439" s="1"/>
      <c r="J439" s="1"/>
      <c r="K439" s="1"/>
    </row>
    <row r="440" spans="9:11" x14ac:dyDescent="0.2">
      <c r="I440" s="1"/>
      <c r="J440" s="1"/>
      <c r="K440" s="1"/>
    </row>
    <row r="441" spans="9:11" x14ac:dyDescent="0.2">
      <c r="I441" s="1"/>
      <c r="J441" s="1"/>
      <c r="K441" s="1"/>
    </row>
    <row r="442" spans="9:11" x14ac:dyDescent="0.2">
      <c r="I442" s="1"/>
      <c r="J442" s="1"/>
      <c r="K442" s="1"/>
    </row>
    <row r="443" spans="9:11" x14ac:dyDescent="0.2">
      <c r="I443" s="1"/>
      <c r="J443" s="1"/>
      <c r="K443" s="1"/>
    </row>
    <row r="444" spans="9:11" x14ac:dyDescent="0.2">
      <c r="I444" s="1"/>
      <c r="J444" s="1"/>
      <c r="K444" s="1"/>
    </row>
    <row r="445" spans="9:11" x14ac:dyDescent="0.2">
      <c r="I445" s="1"/>
      <c r="J445" s="1"/>
      <c r="K445" s="1"/>
    </row>
    <row r="446" spans="9:11" x14ac:dyDescent="0.2">
      <c r="I446" s="1"/>
      <c r="J446" s="1"/>
      <c r="K446" s="1"/>
    </row>
    <row r="447" spans="9:11" x14ac:dyDescent="0.2">
      <c r="I447" s="1"/>
      <c r="J447" s="1"/>
      <c r="K447" s="1"/>
    </row>
    <row r="448" spans="9:11" x14ac:dyDescent="0.2">
      <c r="I448" s="1"/>
      <c r="J448" s="1"/>
      <c r="K448" s="1"/>
    </row>
    <row r="449" spans="9:11" x14ac:dyDescent="0.2">
      <c r="I449" s="1"/>
      <c r="J449" s="1"/>
      <c r="K449" s="1"/>
    </row>
    <row r="450" spans="9:11" x14ac:dyDescent="0.2">
      <c r="I450" s="1"/>
      <c r="J450" s="1"/>
      <c r="K450" s="1"/>
    </row>
    <row r="451" spans="9:11" x14ac:dyDescent="0.2">
      <c r="I451" s="1"/>
      <c r="J451" s="1"/>
      <c r="K451" s="1"/>
    </row>
    <row r="452" spans="9:11" x14ac:dyDescent="0.2">
      <c r="I452" s="1"/>
      <c r="J452" s="1"/>
      <c r="K452" s="1"/>
    </row>
    <row r="453" spans="9:11" x14ac:dyDescent="0.2">
      <c r="I453" s="1"/>
      <c r="J453" s="1"/>
      <c r="K453" s="1"/>
    </row>
    <row r="454" spans="9:11" x14ac:dyDescent="0.2">
      <c r="I454" s="1"/>
      <c r="J454" s="1"/>
      <c r="K454" s="1"/>
    </row>
    <row r="455" spans="9:11" x14ac:dyDescent="0.2">
      <c r="I455" s="1"/>
      <c r="J455" s="1"/>
      <c r="K455" s="1"/>
    </row>
    <row r="456" spans="9:11" x14ac:dyDescent="0.2">
      <c r="I456" s="1"/>
      <c r="J456" s="1"/>
      <c r="K456" s="1"/>
    </row>
    <row r="457" spans="9:11" x14ac:dyDescent="0.2">
      <c r="I457" s="1"/>
      <c r="J457" s="1"/>
      <c r="K457" s="1"/>
    </row>
    <row r="458" spans="9:11" x14ac:dyDescent="0.2">
      <c r="I458" s="1"/>
      <c r="J458" s="1"/>
      <c r="K458" s="1"/>
    </row>
    <row r="459" spans="9:11" x14ac:dyDescent="0.2">
      <c r="I459" s="1"/>
      <c r="J459" s="1"/>
      <c r="K459" s="1"/>
    </row>
    <row r="460" spans="9:11" x14ac:dyDescent="0.2">
      <c r="I460" s="1"/>
      <c r="J460" s="1"/>
      <c r="K460" s="1"/>
    </row>
    <row r="461" spans="9:11" x14ac:dyDescent="0.2">
      <c r="I461" s="1"/>
      <c r="J461" s="1"/>
      <c r="K461" s="1"/>
    </row>
    <row r="462" spans="9:11" x14ac:dyDescent="0.2">
      <c r="I462" s="1"/>
      <c r="J462" s="1"/>
      <c r="K462" s="1"/>
    </row>
    <row r="463" spans="9:11" x14ac:dyDescent="0.2">
      <c r="I463" s="1"/>
      <c r="J463" s="1"/>
      <c r="K463" s="1"/>
    </row>
    <row r="464" spans="9:11" x14ac:dyDescent="0.2">
      <c r="I464" s="1"/>
      <c r="J464" s="1"/>
      <c r="K464" s="1"/>
    </row>
    <row r="465" spans="9:11" x14ac:dyDescent="0.2">
      <c r="I465" s="1"/>
      <c r="J465" s="1"/>
      <c r="K465" s="1"/>
    </row>
    <row r="466" spans="9:11" x14ac:dyDescent="0.2">
      <c r="I466" s="1"/>
      <c r="J466" s="1"/>
      <c r="K466" s="1"/>
    </row>
    <row r="467" spans="9:11" x14ac:dyDescent="0.2">
      <c r="I467" s="1"/>
      <c r="J467" s="1"/>
      <c r="K467" s="1"/>
    </row>
    <row r="468" spans="9:11" x14ac:dyDescent="0.2">
      <c r="I468" s="1"/>
      <c r="J468" s="1"/>
      <c r="K468" s="1"/>
    </row>
    <row r="469" spans="9:11" x14ac:dyDescent="0.2">
      <c r="I469" s="1"/>
      <c r="J469" s="1"/>
      <c r="K469" s="1"/>
    </row>
    <row r="470" spans="9:11" x14ac:dyDescent="0.2">
      <c r="I470" s="1"/>
      <c r="J470" s="1"/>
      <c r="K470" s="1"/>
    </row>
    <row r="471" spans="9:11" x14ac:dyDescent="0.2">
      <c r="I471" s="1"/>
      <c r="J471" s="1"/>
      <c r="K471" s="1"/>
    </row>
    <row r="472" spans="9:11" x14ac:dyDescent="0.2">
      <c r="I472" s="1"/>
      <c r="J472" s="1"/>
      <c r="K472" s="1"/>
    </row>
    <row r="473" spans="9:11" x14ac:dyDescent="0.2">
      <c r="I473" s="1"/>
      <c r="J473" s="1"/>
      <c r="K473" s="1"/>
    </row>
    <row r="474" spans="9:11" x14ac:dyDescent="0.2">
      <c r="I474" s="1"/>
      <c r="J474" s="1"/>
      <c r="K474" s="1"/>
    </row>
    <row r="475" spans="9:11" x14ac:dyDescent="0.2">
      <c r="I475" s="1"/>
      <c r="J475" s="1"/>
      <c r="K475" s="1"/>
    </row>
    <row r="476" spans="9:11" x14ac:dyDescent="0.2">
      <c r="I476" s="1"/>
      <c r="J476" s="1"/>
      <c r="K476" s="1"/>
    </row>
    <row r="477" spans="9:11" x14ac:dyDescent="0.2">
      <c r="I477" s="1"/>
      <c r="J477" s="1"/>
      <c r="K477" s="1"/>
    </row>
    <row r="478" spans="9:11" x14ac:dyDescent="0.2">
      <c r="I478" s="1"/>
      <c r="J478" s="1"/>
      <c r="K478" s="1"/>
    </row>
    <row r="479" spans="9:11" x14ac:dyDescent="0.2">
      <c r="I479" s="1"/>
      <c r="J479" s="1"/>
      <c r="K479" s="1"/>
    </row>
    <row r="480" spans="9:11" x14ac:dyDescent="0.2">
      <c r="I480" s="1"/>
      <c r="J480" s="1"/>
      <c r="K480" s="1"/>
    </row>
    <row r="481" spans="9:11" x14ac:dyDescent="0.2">
      <c r="I481" s="1"/>
      <c r="J481" s="1"/>
      <c r="K481" s="1"/>
    </row>
    <row r="482" spans="9:11" x14ac:dyDescent="0.2">
      <c r="I482" s="1"/>
      <c r="J482" s="1"/>
      <c r="K482" s="1"/>
    </row>
    <row r="483" spans="9:11" x14ac:dyDescent="0.2">
      <c r="I483" s="1"/>
      <c r="J483" s="1"/>
      <c r="K483" s="1"/>
    </row>
    <row r="484" spans="9:11" x14ac:dyDescent="0.2">
      <c r="I484" s="1"/>
      <c r="J484" s="1"/>
      <c r="K484" s="1"/>
    </row>
    <row r="485" spans="9:11" x14ac:dyDescent="0.2">
      <c r="I485" s="1"/>
      <c r="J485" s="1"/>
      <c r="K485" s="1"/>
    </row>
    <row r="486" spans="9:11" x14ac:dyDescent="0.2">
      <c r="I486" s="1"/>
      <c r="J486" s="1"/>
      <c r="K486" s="1"/>
    </row>
    <row r="487" spans="9:11" x14ac:dyDescent="0.2">
      <c r="I487" s="1"/>
      <c r="J487" s="1"/>
      <c r="K487" s="1"/>
    </row>
    <row r="488" spans="9:11" x14ac:dyDescent="0.2">
      <c r="I488" s="1"/>
      <c r="J488" s="1"/>
      <c r="K488" s="1"/>
    </row>
    <row r="489" spans="9:11" x14ac:dyDescent="0.2">
      <c r="I489" s="1"/>
      <c r="J489" s="1"/>
      <c r="K489" s="1"/>
    </row>
    <row r="490" spans="9:11" x14ac:dyDescent="0.2">
      <c r="I490" s="1"/>
      <c r="J490" s="1"/>
      <c r="K490" s="1"/>
    </row>
    <row r="491" spans="9:11" x14ac:dyDescent="0.2">
      <c r="I491" s="1"/>
      <c r="J491" s="1"/>
      <c r="K491" s="1"/>
    </row>
    <row r="492" spans="9:11" x14ac:dyDescent="0.2">
      <c r="I492" s="1"/>
      <c r="J492" s="1"/>
      <c r="K492" s="1"/>
    </row>
    <row r="493" spans="9:11" x14ac:dyDescent="0.2">
      <c r="I493" s="1"/>
      <c r="J493" s="1"/>
      <c r="K493" s="1"/>
    </row>
    <row r="494" spans="9:11" x14ac:dyDescent="0.2">
      <c r="I494" s="1"/>
      <c r="J494" s="1"/>
      <c r="K494" s="1"/>
    </row>
    <row r="495" spans="9:11" x14ac:dyDescent="0.2">
      <c r="I495" s="1"/>
      <c r="J495" s="1"/>
      <c r="K495" s="1"/>
    </row>
    <row r="496" spans="9:11" x14ac:dyDescent="0.2">
      <c r="I496" s="1"/>
      <c r="J496" s="1"/>
      <c r="K496" s="1"/>
    </row>
    <row r="497" spans="9:11" x14ac:dyDescent="0.2">
      <c r="I497" s="1"/>
      <c r="J497" s="1"/>
      <c r="K497" s="1"/>
    </row>
    <row r="498" spans="9:11" x14ac:dyDescent="0.2">
      <c r="I498" s="1"/>
      <c r="J498" s="1"/>
      <c r="K498" s="1"/>
    </row>
    <row r="499" spans="9:11" x14ac:dyDescent="0.2">
      <c r="I499" s="1"/>
      <c r="J499" s="1"/>
      <c r="K499" s="1"/>
    </row>
    <row r="500" spans="9:11" x14ac:dyDescent="0.2">
      <c r="I500" s="1"/>
      <c r="J500" s="1"/>
      <c r="K500" s="1"/>
    </row>
    <row r="501" spans="9:11" x14ac:dyDescent="0.2">
      <c r="I501" s="1"/>
      <c r="J501" s="1"/>
      <c r="K501" s="1"/>
    </row>
    <row r="502" spans="9:11" x14ac:dyDescent="0.2">
      <c r="I502" s="1"/>
      <c r="J502" s="1"/>
      <c r="K502" s="1"/>
    </row>
    <row r="503" spans="9:11" x14ac:dyDescent="0.2">
      <c r="I503" s="1"/>
      <c r="J503" s="1"/>
      <c r="K503" s="1"/>
    </row>
    <row r="504" spans="9:11" x14ac:dyDescent="0.2">
      <c r="I504" s="1"/>
      <c r="J504" s="1"/>
      <c r="K504" s="1"/>
    </row>
    <row r="505" spans="9:11" x14ac:dyDescent="0.2">
      <c r="I505" s="1"/>
      <c r="J505" s="1"/>
      <c r="K505" s="1"/>
    </row>
    <row r="506" spans="9:11" x14ac:dyDescent="0.2">
      <c r="I506" s="1"/>
      <c r="J506" s="1"/>
      <c r="K506" s="1"/>
    </row>
    <row r="507" spans="9:11" x14ac:dyDescent="0.2">
      <c r="I507" s="1"/>
      <c r="J507" s="1"/>
      <c r="K507" s="1"/>
    </row>
    <row r="508" spans="9:11" x14ac:dyDescent="0.2">
      <c r="I508" s="1"/>
      <c r="J508" s="1"/>
      <c r="K508" s="1"/>
    </row>
    <row r="509" spans="9:11" x14ac:dyDescent="0.2">
      <c r="I509" s="1"/>
      <c r="J509" s="1"/>
      <c r="K509" s="1"/>
    </row>
    <row r="510" spans="9:11" x14ac:dyDescent="0.2">
      <c r="I510" s="1"/>
      <c r="J510" s="1"/>
      <c r="K510" s="1"/>
    </row>
    <row r="511" spans="9:11" x14ac:dyDescent="0.2">
      <c r="I511" s="1"/>
      <c r="J511" s="1"/>
      <c r="K511" s="1"/>
    </row>
    <row r="512" spans="9:11" x14ac:dyDescent="0.2">
      <c r="I512" s="1"/>
      <c r="J512" s="1"/>
      <c r="K512" s="1"/>
    </row>
    <row r="513" spans="9:11" x14ac:dyDescent="0.2">
      <c r="I513" s="1"/>
      <c r="J513" s="1"/>
      <c r="K513" s="1"/>
    </row>
    <row r="514" spans="9:11" x14ac:dyDescent="0.2">
      <c r="I514" s="1"/>
      <c r="J514" s="1"/>
      <c r="K514" s="1"/>
    </row>
    <row r="515" spans="9:11" x14ac:dyDescent="0.2">
      <c r="I515" s="1"/>
      <c r="J515" s="1"/>
      <c r="K515" s="1"/>
    </row>
    <row r="516" spans="9:11" x14ac:dyDescent="0.2">
      <c r="I516" s="1"/>
      <c r="J516" s="1"/>
      <c r="K516" s="1"/>
    </row>
    <row r="517" spans="9:11" x14ac:dyDescent="0.2">
      <c r="I517" s="1"/>
      <c r="J517" s="1"/>
      <c r="K517" s="1"/>
    </row>
    <row r="518" spans="9:11" x14ac:dyDescent="0.2">
      <c r="I518" s="1"/>
      <c r="J518" s="1"/>
      <c r="K518" s="1"/>
    </row>
    <row r="519" spans="9:11" x14ac:dyDescent="0.2">
      <c r="I519" s="1"/>
      <c r="J519" s="1"/>
      <c r="K519" s="1"/>
    </row>
    <row r="520" spans="9:11" x14ac:dyDescent="0.2">
      <c r="I520" s="1"/>
      <c r="J520" s="1"/>
      <c r="K520" s="1"/>
    </row>
    <row r="521" spans="9:11" x14ac:dyDescent="0.2">
      <c r="I521" s="1"/>
      <c r="J521" s="1"/>
      <c r="K521" s="1"/>
    </row>
    <row r="522" spans="9:11" x14ac:dyDescent="0.2">
      <c r="I522" s="1"/>
      <c r="J522" s="1"/>
      <c r="K522" s="1"/>
    </row>
    <row r="523" spans="9:11" x14ac:dyDescent="0.2">
      <c r="I523" s="1"/>
      <c r="J523" s="1"/>
      <c r="K523" s="1"/>
    </row>
    <row r="524" spans="9:11" x14ac:dyDescent="0.2">
      <c r="I524" s="1"/>
      <c r="J524" s="1"/>
      <c r="K524" s="1"/>
    </row>
    <row r="525" spans="9:11" x14ac:dyDescent="0.2">
      <c r="I525" s="1"/>
      <c r="J525" s="1"/>
      <c r="K525" s="1"/>
    </row>
    <row r="526" spans="9:11" x14ac:dyDescent="0.2">
      <c r="I526" s="1"/>
      <c r="J526" s="1"/>
      <c r="K526" s="1"/>
    </row>
    <row r="527" spans="9:11" x14ac:dyDescent="0.2">
      <c r="I527" s="1"/>
      <c r="J527" s="1"/>
      <c r="K527" s="1"/>
    </row>
    <row r="528" spans="9:11" x14ac:dyDescent="0.2">
      <c r="I528" s="1"/>
      <c r="J528" s="1"/>
      <c r="K528" s="1"/>
    </row>
    <row r="529" spans="9:11" x14ac:dyDescent="0.2">
      <c r="I529" s="1"/>
      <c r="J529" s="1"/>
      <c r="K529" s="1"/>
    </row>
    <row r="530" spans="9:11" x14ac:dyDescent="0.2">
      <c r="I530" s="1"/>
      <c r="J530" s="1"/>
      <c r="K530" s="1"/>
    </row>
    <row r="531" spans="9:11" x14ac:dyDescent="0.2">
      <c r="I531" s="1"/>
      <c r="J531" s="1"/>
      <c r="K531" s="1"/>
    </row>
    <row r="532" spans="9:11" x14ac:dyDescent="0.2">
      <c r="I532" s="1"/>
      <c r="J532" s="1"/>
      <c r="K532" s="1"/>
    </row>
    <row r="533" spans="9:11" x14ac:dyDescent="0.2">
      <c r="I533" s="1"/>
      <c r="J533" s="1"/>
      <c r="K533" s="1"/>
    </row>
    <row r="534" spans="9:11" x14ac:dyDescent="0.2">
      <c r="I534" s="1"/>
      <c r="J534" s="1"/>
      <c r="K534" s="1"/>
    </row>
    <row r="535" spans="9:11" x14ac:dyDescent="0.2">
      <c r="I535" s="1"/>
      <c r="J535" s="1"/>
      <c r="K535" s="1"/>
    </row>
    <row r="536" spans="9:11" x14ac:dyDescent="0.2">
      <c r="I536" s="1"/>
      <c r="J536" s="1"/>
      <c r="K536" s="1"/>
    </row>
    <row r="537" spans="9:11" x14ac:dyDescent="0.2">
      <c r="I537" s="1"/>
      <c r="J537" s="1"/>
      <c r="K537" s="1"/>
    </row>
    <row r="538" spans="9:11" x14ac:dyDescent="0.2">
      <c r="I538" s="1"/>
      <c r="J538" s="1"/>
      <c r="K538" s="1"/>
    </row>
    <row r="539" spans="9:11" x14ac:dyDescent="0.2">
      <c r="I539" s="1"/>
      <c r="J539" s="1"/>
      <c r="K539" s="1"/>
    </row>
    <row r="540" spans="9:11" x14ac:dyDescent="0.2">
      <c r="I540" s="1"/>
      <c r="J540" s="1"/>
      <c r="K540" s="1"/>
    </row>
    <row r="541" spans="9:11" x14ac:dyDescent="0.2">
      <c r="I541" s="1"/>
      <c r="J541" s="1"/>
      <c r="K541" s="1"/>
    </row>
    <row r="542" spans="9:11" x14ac:dyDescent="0.2">
      <c r="I542" s="1"/>
      <c r="J542" s="1"/>
      <c r="K542" s="1"/>
    </row>
    <row r="543" spans="9:11" x14ac:dyDescent="0.2">
      <c r="I543" s="1"/>
      <c r="J543" s="1"/>
      <c r="K543" s="1"/>
    </row>
    <row r="544" spans="9:11" x14ac:dyDescent="0.2">
      <c r="I544" s="1"/>
      <c r="J544" s="1"/>
      <c r="K544" s="1"/>
    </row>
    <row r="545" spans="9:11" x14ac:dyDescent="0.2">
      <c r="I545" s="1"/>
      <c r="J545" s="1"/>
      <c r="K545" s="1"/>
    </row>
    <row r="546" spans="9:11" x14ac:dyDescent="0.2">
      <c r="I546" s="1"/>
      <c r="J546" s="1"/>
      <c r="K546" s="1"/>
    </row>
    <row r="547" spans="9:11" x14ac:dyDescent="0.2">
      <c r="I547" s="1"/>
      <c r="J547" s="1"/>
      <c r="K547" s="1"/>
    </row>
    <row r="548" spans="9:11" x14ac:dyDescent="0.2">
      <c r="I548" s="1"/>
      <c r="J548" s="1"/>
      <c r="K548" s="1"/>
    </row>
    <row r="549" spans="9:11" x14ac:dyDescent="0.2">
      <c r="I549" s="1"/>
      <c r="J549" s="1"/>
      <c r="K549" s="1"/>
    </row>
    <row r="550" spans="9:11" x14ac:dyDescent="0.2">
      <c r="I550" s="1"/>
      <c r="J550" s="1"/>
      <c r="K550" s="1"/>
    </row>
    <row r="551" spans="9:11" x14ac:dyDescent="0.2">
      <c r="I551" s="1"/>
      <c r="J551" s="1"/>
      <c r="K551" s="1"/>
    </row>
    <row r="552" spans="9:11" x14ac:dyDescent="0.2">
      <c r="I552" s="1"/>
      <c r="J552" s="1"/>
      <c r="K552" s="1"/>
    </row>
    <row r="553" spans="9:11" x14ac:dyDescent="0.2">
      <c r="I553" s="1"/>
      <c r="J553" s="1"/>
      <c r="K553" s="1"/>
    </row>
    <row r="554" spans="9:11" x14ac:dyDescent="0.2">
      <c r="I554" s="1"/>
      <c r="J554" s="1"/>
      <c r="K554" s="1"/>
    </row>
    <row r="555" spans="9:11" x14ac:dyDescent="0.2">
      <c r="I555" s="1"/>
      <c r="J555" s="1"/>
      <c r="K555" s="1"/>
    </row>
    <row r="556" spans="9:11" x14ac:dyDescent="0.2">
      <c r="I556" s="1"/>
      <c r="J556" s="1"/>
      <c r="K556" s="1"/>
    </row>
    <row r="557" spans="9:11" x14ac:dyDescent="0.2">
      <c r="I557" s="1"/>
      <c r="J557" s="1"/>
      <c r="K557" s="1"/>
    </row>
    <row r="558" spans="9:11" x14ac:dyDescent="0.2">
      <c r="I558" s="1"/>
      <c r="J558" s="1"/>
      <c r="K558" s="1"/>
    </row>
    <row r="559" spans="9:11" x14ac:dyDescent="0.2">
      <c r="I559" s="1"/>
      <c r="J559" s="1"/>
      <c r="K559" s="1"/>
    </row>
    <row r="560" spans="9:11" x14ac:dyDescent="0.2">
      <c r="I560" s="1"/>
      <c r="J560" s="1"/>
      <c r="K560" s="1"/>
    </row>
    <row r="561" spans="9:11" x14ac:dyDescent="0.2">
      <c r="I561" s="1"/>
      <c r="J561" s="1"/>
      <c r="K561" s="1"/>
    </row>
    <row r="562" spans="9:11" x14ac:dyDescent="0.2">
      <c r="I562" s="1"/>
      <c r="J562" s="1"/>
      <c r="K562" s="1"/>
    </row>
    <row r="563" spans="9:11" x14ac:dyDescent="0.2">
      <c r="I563" s="1"/>
      <c r="J563" s="1"/>
      <c r="K563" s="1"/>
    </row>
    <row r="564" spans="9:11" x14ac:dyDescent="0.2">
      <c r="I564" s="1"/>
      <c r="J564" s="1"/>
      <c r="K564" s="1"/>
    </row>
    <row r="565" spans="9:11" x14ac:dyDescent="0.2">
      <c r="I565" s="1"/>
      <c r="J565" s="1"/>
      <c r="K565" s="1"/>
    </row>
    <row r="566" spans="9:11" x14ac:dyDescent="0.2">
      <c r="I566" s="1"/>
      <c r="J566" s="1"/>
      <c r="K566" s="1"/>
    </row>
    <row r="567" spans="9:11" x14ac:dyDescent="0.2">
      <c r="I567" s="1"/>
      <c r="J567" s="1"/>
      <c r="K567" s="1"/>
    </row>
    <row r="568" spans="9:11" x14ac:dyDescent="0.2">
      <c r="I568" s="1"/>
      <c r="J568" s="1"/>
      <c r="K568" s="1"/>
    </row>
    <row r="569" spans="9:11" x14ac:dyDescent="0.2">
      <c r="I569" s="1"/>
      <c r="J569" s="1"/>
      <c r="K569" s="1"/>
    </row>
    <row r="570" spans="9:11" x14ac:dyDescent="0.2">
      <c r="I570" s="1"/>
      <c r="J570" s="1"/>
      <c r="K570" s="1"/>
    </row>
    <row r="571" spans="9:11" x14ac:dyDescent="0.2">
      <c r="I571" s="1"/>
      <c r="J571" s="1"/>
      <c r="K571" s="1"/>
    </row>
    <row r="572" spans="9:11" x14ac:dyDescent="0.2">
      <c r="I572" s="1"/>
      <c r="J572" s="1"/>
      <c r="K572" s="1"/>
    </row>
    <row r="573" spans="9:11" x14ac:dyDescent="0.2">
      <c r="I573" s="1"/>
      <c r="J573" s="1"/>
      <c r="K573" s="1"/>
    </row>
    <row r="574" spans="9:11" x14ac:dyDescent="0.2">
      <c r="I574" s="1"/>
      <c r="J574" s="1"/>
      <c r="K574" s="1"/>
    </row>
    <row r="575" spans="9:11" x14ac:dyDescent="0.2">
      <c r="I575" s="1"/>
      <c r="J575" s="1"/>
      <c r="K575" s="1"/>
    </row>
    <row r="576" spans="9:11" x14ac:dyDescent="0.2">
      <c r="I576" s="1"/>
      <c r="J576" s="1"/>
      <c r="K576" s="1"/>
    </row>
    <row r="577" spans="9:11" x14ac:dyDescent="0.2">
      <c r="I577" s="1"/>
      <c r="J577" s="1"/>
      <c r="K577" s="1"/>
    </row>
    <row r="578" spans="9:11" x14ac:dyDescent="0.2">
      <c r="I578" s="1"/>
      <c r="J578" s="1"/>
      <c r="K578" s="1"/>
    </row>
    <row r="579" spans="9:11" x14ac:dyDescent="0.2">
      <c r="I579" s="1"/>
      <c r="J579" s="1"/>
      <c r="K579" s="1"/>
    </row>
    <row r="580" spans="9:11" x14ac:dyDescent="0.2">
      <c r="I580" s="1"/>
      <c r="J580" s="1"/>
      <c r="K580" s="1"/>
    </row>
    <row r="581" spans="9:11" x14ac:dyDescent="0.2">
      <c r="I581" s="1"/>
      <c r="J581" s="1"/>
      <c r="K581" s="1"/>
    </row>
    <row r="582" spans="9:11" x14ac:dyDescent="0.2">
      <c r="I582" s="1"/>
      <c r="J582" s="1"/>
      <c r="K582" s="1"/>
    </row>
    <row r="583" spans="9:11" x14ac:dyDescent="0.2">
      <c r="I583" s="1"/>
      <c r="J583" s="1"/>
      <c r="K583" s="1"/>
    </row>
    <row r="584" spans="9:11" x14ac:dyDescent="0.2">
      <c r="I584" s="1"/>
      <c r="J584" s="1"/>
      <c r="K584" s="1"/>
    </row>
    <row r="585" spans="9:11" x14ac:dyDescent="0.2">
      <c r="I585" s="1"/>
      <c r="J585" s="1"/>
      <c r="K585" s="1"/>
    </row>
    <row r="586" spans="9:11" x14ac:dyDescent="0.2">
      <c r="I586" s="1"/>
      <c r="J586" s="1"/>
      <c r="K586" s="1"/>
    </row>
    <row r="587" spans="9:11" x14ac:dyDescent="0.2">
      <c r="I587" s="1"/>
      <c r="J587" s="1"/>
      <c r="K587" s="1"/>
    </row>
    <row r="588" spans="9:11" x14ac:dyDescent="0.2">
      <c r="I588" s="1"/>
      <c r="J588" s="1"/>
      <c r="K588" s="1"/>
    </row>
    <row r="589" spans="9:11" x14ac:dyDescent="0.2">
      <c r="I589" s="1"/>
      <c r="J589" s="1"/>
      <c r="K589" s="1"/>
    </row>
    <row r="590" spans="9:11" x14ac:dyDescent="0.2">
      <c r="I590" s="1"/>
      <c r="J590" s="1"/>
      <c r="K590" s="1"/>
    </row>
    <row r="591" spans="9:11" x14ac:dyDescent="0.2">
      <c r="I591" s="1"/>
      <c r="J591" s="1"/>
      <c r="K591" s="1"/>
    </row>
    <row r="592" spans="9:11" x14ac:dyDescent="0.2">
      <c r="I592" s="1"/>
      <c r="J592" s="1"/>
      <c r="K592" s="1"/>
    </row>
    <row r="593" spans="9:11" x14ac:dyDescent="0.2">
      <c r="I593" s="1"/>
      <c r="J593" s="1"/>
      <c r="K593" s="1"/>
    </row>
    <row r="594" spans="9:11" x14ac:dyDescent="0.2">
      <c r="I594" s="1"/>
      <c r="J594" s="1"/>
      <c r="K594" s="1"/>
    </row>
    <row r="595" spans="9:11" x14ac:dyDescent="0.2">
      <c r="I595" s="1"/>
      <c r="J595" s="1"/>
      <c r="K595" s="1"/>
    </row>
    <row r="596" spans="9:11" x14ac:dyDescent="0.2">
      <c r="I596" s="1"/>
      <c r="J596" s="1"/>
      <c r="K596" s="1"/>
    </row>
    <row r="597" spans="9:11" x14ac:dyDescent="0.2">
      <c r="I597" s="1"/>
      <c r="J597" s="1"/>
      <c r="K597" s="1"/>
    </row>
    <row r="598" spans="9:11" x14ac:dyDescent="0.2">
      <c r="I598" s="1"/>
      <c r="J598" s="1"/>
      <c r="K598" s="1"/>
    </row>
    <row r="599" spans="9:11" x14ac:dyDescent="0.2">
      <c r="I599" s="1"/>
      <c r="J599" s="1"/>
      <c r="K599" s="1"/>
    </row>
    <row r="600" spans="9:11" x14ac:dyDescent="0.2">
      <c r="I600" s="1"/>
      <c r="J600" s="1"/>
      <c r="K600" s="1"/>
    </row>
    <row r="601" spans="9:11" x14ac:dyDescent="0.2">
      <c r="I601" s="1"/>
      <c r="J601" s="1"/>
      <c r="K601" s="1"/>
    </row>
    <row r="602" spans="9:11" x14ac:dyDescent="0.2">
      <c r="I602" s="1"/>
      <c r="J602" s="1"/>
      <c r="K602" s="1"/>
    </row>
    <row r="603" spans="9:11" x14ac:dyDescent="0.2">
      <c r="I603" s="1"/>
      <c r="J603" s="1"/>
      <c r="K603" s="1"/>
    </row>
    <row r="604" spans="9:11" x14ac:dyDescent="0.2">
      <c r="I604" s="1"/>
      <c r="J604" s="1"/>
      <c r="K604" s="1"/>
    </row>
    <row r="605" spans="9:11" x14ac:dyDescent="0.2">
      <c r="I605" s="1"/>
      <c r="J605" s="1"/>
      <c r="K605" s="1"/>
    </row>
    <row r="606" spans="9:11" x14ac:dyDescent="0.2">
      <c r="I606" s="1"/>
      <c r="J606" s="1"/>
      <c r="K606" s="1"/>
    </row>
    <row r="607" spans="9:11" x14ac:dyDescent="0.2">
      <c r="I607" s="1"/>
      <c r="J607" s="1"/>
      <c r="K607" s="1"/>
    </row>
    <row r="608" spans="9:11" x14ac:dyDescent="0.2">
      <c r="I608" s="1"/>
      <c r="J608" s="1"/>
      <c r="K608" s="1"/>
    </row>
    <row r="609" spans="9:11" x14ac:dyDescent="0.2">
      <c r="I609" s="1"/>
      <c r="J609" s="1"/>
      <c r="K609" s="1"/>
    </row>
    <row r="610" spans="9:11" x14ac:dyDescent="0.2">
      <c r="I610" s="1"/>
      <c r="J610" s="1"/>
      <c r="K610" s="1"/>
    </row>
    <row r="611" spans="9:11" x14ac:dyDescent="0.2">
      <c r="I611" s="1"/>
      <c r="J611" s="1"/>
      <c r="K611" s="1"/>
    </row>
    <row r="612" spans="9:11" x14ac:dyDescent="0.2">
      <c r="I612" s="1"/>
      <c r="J612" s="1"/>
      <c r="K612" s="1"/>
    </row>
    <row r="613" spans="9:11" x14ac:dyDescent="0.2">
      <c r="I613" s="1"/>
      <c r="J613" s="1"/>
      <c r="K613" s="1"/>
    </row>
    <row r="614" spans="9:11" x14ac:dyDescent="0.2">
      <c r="I614" s="1"/>
      <c r="J614" s="1"/>
      <c r="K614" s="1"/>
    </row>
    <row r="615" spans="9:11" x14ac:dyDescent="0.2">
      <c r="I615" s="1"/>
      <c r="J615" s="1"/>
      <c r="K615" s="1"/>
    </row>
    <row r="616" spans="9:11" x14ac:dyDescent="0.2">
      <c r="I616" s="1"/>
      <c r="J616" s="1"/>
      <c r="K616" s="1"/>
    </row>
    <row r="617" spans="9:11" x14ac:dyDescent="0.2">
      <c r="I617" s="1"/>
      <c r="J617" s="1"/>
      <c r="K617" s="1"/>
    </row>
    <row r="618" spans="9:11" x14ac:dyDescent="0.2">
      <c r="I618" s="1"/>
      <c r="J618" s="1"/>
      <c r="K618" s="1"/>
    </row>
    <row r="619" spans="9:11" x14ac:dyDescent="0.2">
      <c r="I619" s="1"/>
      <c r="J619" s="1"/>
      <c r="K619" s="1"/>
    </row>
    <row r="620" spans="9:11" x14ac:dyDescent="0.2">
      <c r="I620" s="1"/>
      <c r="J620" s="1"/>
      <c r="K620" s="1"/>
    </row>
    <row r="621" spans="9:11" x14ac:dyDescent="0.2">
      <c r="I621" s="1"/>
      <c r="J621" s="1"/>
      <c r="K621" s="1"/>
    </row>
    <row r="622" spans="9:11" x14ac:dyDescent="0.2">
      <c r="I622" s="1"/>
      <c r="J622" s="1"/>
      <c r="K622" s="1"/>
    </row>
    <row r="623" spans="9:11" x14ac:dyDescent="0.2">
      <c r="I623" s="1"/>
      <c r="J623" s="1"/>
      <c r="K623" s="1"/>
    </row>
    <row r="624" spans="9:11" x14ac:dyDescent="0.2">
      <c r="I624" s="1"/>
      <c r="J624" s="1"/>
      <c r="K624" s="1"/>
    </row>
    <row r="625" spans="9:11" x14ac:dyDescent="0.2">
      <c r="I625" s="1"/>
      <c r="J625" s="1"/>
      <c r="K625" s="1"/>
    </row>
    <row r="626" spans="9:11" x14ac:dyDescent="0.2">
      <c r="I626" s="1"/>
      <c r="J626" s="1"/>
      <c r="K626" s="1"/>
    </row>
    <row r="627" spans="9:11" x14ac:dyDescent="0.2">
      <c r="I627" s="1"/>
      <c r="J627" s="1"/>
      <c r="K627" s="1"/>
    </row>
    <row r="628" spans="9:11" x14ac:dyDescent="0.2">
      <c r="I628" s="1"/>
      <c r="J628" s="1"/>
      <c r="K628" s="1"/>
    </row>
    <row r="629" spans="9:11" x14ac:dyDescent="0.2">
      <c r="I629" s="1"/>
      <c r="J629" s="1"/>
      <c r="K629" s="1"/>
    </row>
    <row r="630" spans="9:11" x14ac:dyDescent="0.2">
      <c r="I630" s="1"/>
      <c r="J630" s="1"/>
      <c r="K630" s="1"/>
    </row>
    <row r="631" spans="9:11" x14ac:dyDescent="0.2">
      <c r="I631" s="1"/>
      <c r="J631" s="1"/>
      <c r="K631" s="1"/>
    </row>
    <row r="632" spans="9:11" x14ac:dyDescent="0.2">
      <c r="I632" s="1"/>
      <c r="J632" s="1"/>
      <c r="K632" s="1"/>
    </row>
    <row r="633" spans="9:11" x14ac:dyDescent="0.2">
      <c r="I633" s="1"/>
      <c r="J633" s="1"/>
      <c r="K633" s="1"/>
    </row>
    <row r="634" spans="9:11" x14ac:dyDescent="0.2">
      <c r="I634" s="1"/>
      <c r="J634" s="1"/>
      <c r="K634" s="1"/>
    </row>
    <row r="635" spans="9:11" x14ac:dyDescent="0.2">
      <c r="I635" s="1"/>
      <c r="J635" s="1"/>
      <c r="K635" s="1"/>
    </row>
    <row r="636" spans="9:11" x14ac:dyDescent="0.2">
      <c r="I636" s="1"/>
      <c r="J636" s="1"/>
      <c r="K636" s="1"/>
    </row>
    <row r="637" spans="9:11" x14ac:dyDescent="0.2">
      <c r="I637" s="1"/>
      <c r="J637" s="1"/>
      <c r="K637" s="1"/>
    </row>
    <row r="638" spans="9:11" x14ac:dyDescent="0.2">
      <c r="I638" s="1"/>
      <c r="J638" s="1"/>
      <c r="K638" s="1"/>
    </row>
    <row r="639" spans="9:11" x14ac:dyDescent="0.2">
      <c r="I639" s="1"/>
      <c r="J639" s="1"/>
      <c r="K639" s="1"/>
    </row>
    <row r="640" spans="9:11" x14ac:dyDescent="0.2">
      <c r="I640" s="1"/>
      <c r="J640" s="1"/>
      <c r="K640" s="1"/>
    </row>
    <row r="641" spans="9:11" x14ac:dyDescent="0.2">
      <c r="I641" s="1"/>
      <c r="J641" s="1"/>
      <c r="K641" s="1"/>
    </row>
    <row r="642" spans="9:11" x14ac:dyDescent="0.2">
      <c r="I642" s="1"/>
      <c r="J642" s="1"/>
      <c r="K642" s="1"/>
    </row>
    <row r="643" spans="9:11" x14ac:dyDescent="0.2">
      <c r="I643" s="1"/>
      <c r="J643" s="1"/>
      <c r="K643" s="1"/>
    </row>
    <row r="644" spans="9:11" x14ac:dyDescent="0.2">
      <c r="I644" s="1"/>
      <c r="J644" s="1"/>
      <c r="K644" s="1"/>
    </row>
    <row r="645" spans="9:11" x14ac:dyDescent="0.2">
      <c r="I645" s="1"/>
      <c r="J645" s="1"/>
      <c r="K645" s="1"/>
    </row>
    <row r="646" spans="9:11" x14ac:dyDescent="0.2">
      <c r="I646" s="1"/>
      <c r="J646" s="1"/>
      <c r="K646" s="1"/>
    </row>
    <row r="647" spans="9:11" x14ac:dyDescent="0.2">
      <c r="I647" s="1"/>
      <c r="J647" s="1"/>
      <c r="K647" s="1"/>
    </row>
    <row r="648" spans="9:11" x14ac:dyDescent="0.2">
      <c r="I648" s="1"/>
      <c r="J648" s="1"/>
      <c r="K648" s="1"/>
    </row>
    <row r="649" spans="9:11" x14ac:dyDescent="0.2">
      <c r="I649" s="1"/>
      <c r="J649" s="1"/>
      <c r="K649" s="1"/>
    </row>
    <row r="650" spans="9:11" x14ac:dyDescent="0.2">
      <c r="I650" s="1"/>
      <c r="J650" s="1"/>
      <c r="K650" s="1"/>
    </row>
    <row r="651" spans="9:11" x14ac:dyDescent="0.2">
      <c r="I651" s="1"/>
      <c r="J651" s="1"/>
      <c r="K651" s="1"/>
    </row>
    <row r="652" spans="9:11" x14ac:dyDescent="0.2">
      <c r="I652" s="1"/>
      <c r="J652" s="1"/>
      <c r="K652" s="1"/>
    </row>
    <row r="653" spans="9:11" x14ac:dyDescent="0.2">
      <c r="I653" s="1"/>
      <c r="J653" s="1"/>
      <c r="K653" s="1"/>
    </row>
    <row r="654" spans="9:11" x14ac:dyDescent="0.2">
      <c r="I654" s="1"/>
      <c r="J654" s="1"/>
      <c r="K654" s="1"/>
    </row>
    <row r="655" spans="9:11" x14ac:dyDescent="0.2">
      <c r="I655" s="1"/>
      <c r="J655" s="1"/>
      <c r="K655" s="1"/>
    </row>
    <row r="656" spans="9:11" x14ac:dyDescent="0.2">
      <c r="I656" s="1"/>
      <c r="J656" s="1"/>
      <c r="K656" s="1"/>
    </row>
    <row r="657" spans="9:11" x14ac:dyDescent="0.2">
      <c r="I657" s="1"/>
      <c r="J657" s="1"/>
      <c r="K657" s="1"/>
    </row>
    <row r="658" spans="9:11" x14ac:dyDescent="0.2">
      <c r="I658" s="1"/>
      <c r="J658" s="1"/>
      <c r="K658" s="1"/>
    </row>
    <row r="659" spans="9:11" x14ac:dyDescent="0.2">
      <c r="I659" s="1"/>
      <c r="J659" s="1"/>
      <c r="K659" s="1"/>
    </row>
    <row r="660" spans="9:11" x14ac:dyDescent="0.2">
      <c r="I660" s="1"/>
      <c r="J660" s="1"/>
      <c r="K660" s="1"/>
    </row>
    <row r="661" spans="9:11" x14ac:dyDescent="0.2">
      <c r="I661" s="1"/>
      <c r="J661" s="1"/>
      <c r="K661" s="1"/>
    </row>
    <row r="662" spans="9:11" x14ac:dyDescent="0.2">
      <c r="I662" s="1"/>
      <c r="J662" s="1"/>
      <c r="K662" s="1"/>
    </row>
    <row r="663" spans="9:11" x14ac:dyDescent="0.2">
      <c r="I663" s="1"/>
      <c r="J663" s="1"/>
      <c r="K663" s="1"/>
    </row>
    <row r="664" spans="9:11" x14ac:dyDescent="0.2">
      <c r="I664" s="1"/>
      <c r="J664" s="1"/>
      <c r="K664" s="1"/>
    </row>
    <row r="665" spans="9:11" x14ac:dyDescent="0.2">
      <c r="I665" s="1"/>
      <c r="J665" s="1"/>
      <c r="K665" s="1"/>
    </row>
    <row r="666" spans="9:11" x14ac:dyDescent="0.2">
      <c r="I666" s="1"/>
      <c r="J666" s="1"/>
      <c r="K666" s="1"/>
    </row>
    <row r="667" spans="9:11" x14ac:dyDescent="0.2">
      <c r="I667" s="1"/>
      <c r="J667" s="1"/>
      <c r="K667" s="1"/>
    </row>
    <row r="668" spans="9:11" x14ac:dyDescent="0.2">
      <c r="I668" s="1"/>
      <c r="J668" s="1"/>
      <c r="K668" s="1"/>
    </row>
    <row r="669" spans="9:11" x14ac:dyDescent="0.2">
      <c r="I669" s="1"/>
      <c r="J669" s="1"/>
      <c r="K669" s="1"/>
    </row>
    <row r="670" spans="9:11" x14ac:dyDescent="0.2">
      <c r="I670" s="1"/>
      <c r="J670" s="1"/>
      <c r="K670" s="1"/>
    </row>
    <row r="671" spans="9:11" x14ac:dyDescent="0.2">
      <c r="I671" s="1"/>
      <c r="J671" s="1"/>
      <c r="K671" s="1"/>
    </row>
    <row r="672" spans="9:11" x14ac:dyDescent="0.2">
      <c r="I672" s="1"/>
      <c r="J672" s="1"/>
      <c r="K672" s="1"/>
    </row>
    <row r="673" spans="9:11" x14ac:dyDescent="0.2">
      <c r="I673" s="1"/>
      <c r="J673" s="1"/>
      <c r="K673" s="1"/>
    </row>
    <row r="674" spans="9:11" x14ac:dyDescent="0.2">
      <c r="I674" s="1"/>
      <c r="J674" s="1"/>
      <c r="K674" s="1"/>
    </row>
    <row r="675" spans="9:11" x14ac:dyDescent="0.2">
      <c r="I675" s="1"/>
      <c r="J675" s="1"/>
      <c r="K675" s="1"/>
    </row>
    <row r="676" spans="9:11" x14ac:dyDescent="0.2">
      <c r="I676" s="1"/>
      <c r="J676" s="1"/>
      <c r="K676" s="1"/>
    </row>
    <row r="677" spans="9:11" x14ac:dyDescent="0.2">
      <c r="I677" s="1"/>
      <c r="J677" s="1"/>
      <c r="K677" s="1"/>
    </row>
    <row r="678" spans="9:11" x14ac:dyDescent="0.2">
      <c r="I678" s="1"/>
      <c r="J678" s="1"/>
      <c r="K678" s="1"/>
    </row>
    <row r="679" spans="9:11" x14ac:dyDescent="0.2">
      <c r="I679" s="1"/>
      <c r="J679" s="1"/>
      <c r="K679" s="1"/>
    </row>
    <row r="680" spans="9:11" x14ac:dyDescent="0.2">
      <c r="I680" s="1"/>
      <c r="J680" s="1"/>
      <c r="K680" s="1"/>
    </row>
    <row r="681" spans="9:11" x14ac:dyDescent="0.2">
      <c r="I681" s="1"/>
      <c r="J681" s="1"/>
      <c r="K681" s="1"/>
    </row>
    <row r="682" spans="9:11" x14ac:dyDescent="0.2">
      <c r="I682" s="1"/>
      <c r="J682" s="1"/>
      <c r="K682" s="1"/>
    </row>
    <row r="683" spans="9:11" x14ac:dyDescent="0.2">
      <c r="I683" s="1"/>
      <c r="J683" s="1"/>
      <c r="K683" s="1"/>
    </row>
    <row r="684" spans="9:11" x14ac:dyDescent="0.2">
      <c r="I684" s="1"/>
      <c r="J684" s="1"/>
      <c r="K684" s="1"/>
    </row>
    <row r="685" spans="9:11" x14ac:dyDescent="0.2">
      <c r="I685" s="1"/>
      <c r="J685" s="1"/>
      <c r="K685" s="1"/>
    </row>
    <row r="686" spans="9:11" x14ac:dyDescent="0.2">
      <c r="I686" s="1"/>
      <c r="J686" s="1"/>
      <c r="K686" s="1"/>
    </row>
    <row r="687" spans="9:11" x14ac:dyDescent="0.2">
      <c r="I687" s="1"/>
      <c r="J687" s="1"/>
      <c r="K687" s="1"/>
    </row>
    <row r="688" spans="9:11" x14ac:dyDescent="0.2">
      <c r="I688" s="1"/>
      <c r="J688" s="1"/>
      <c r="K688" s="1"/>
    </row>
    <row r="689" spans="9:11" x14ac:dyDescent="0.2">
      <c r="I689" s="1"/>
      <c r="J689" s="1"/>
      <c r="K689" s="1"/>
    </row>
    <row r="690" spans="9:11" x14ac:dyDescent="0.2">
      <c r="I690" s="1"/>
      <c r="J690" s="1"/>
      <c r="K690" s="1"/>
    </row>
    <row r="691" spans="9:11" x14ac:dyDescent="0.2">
      <c r="I691" s="1"/>
      <c r="J691" s="1"/>
      <c r="K691" s="1"/>
    </row>
    <row r="692" spans="9:11" x14ac:dyDescent="0.2">
      <c r="I692" s="1"/>
      <c r="J692" s="1"/>
      <c r="K692" s="1"/>
    </row>
    <row r="693" spans="9:11" x14ac:dyDescent="0.2">
      <c r="I693" s="1"/>
      <c r="J693" s="1"/>
      <c r="K693" s="1"/>
    </row>
    <row r="694" spans="9:11" x14ac:dyDescent="0.2">
      <c r="I694" s="1"/>
      <c r="J694" s="1"/>
      <c r="K694" s="1"/>
    </row>
    <row r="695" spans="9:11" x14ac:dyDescent="0.2">
      <c r="I695" s="1"/>
      <c r="J695" s="1"/>
      <c r="K695" s="1"/>
    </row>
    <row r="696" spans="9:11" x14ac:dyDescent="0.2">
      <c r="I696" s="1"/>
      <c r="J696" s="1"/>
      <c r="K696" s="1"/>
    </row>
    <row r="697" spans="9:11" x14ac:dyDescent="0.2">
      <c r="I697" s="1"/>
      <c r="J697" s="1"/>
      <c r="K697" s="1"/>
    </row>
    <row r="698" spans="9:11" x14ac:dyDescent="0.2">
      <c r="I698" s="1"/>
      <c r="J698" s="1"/>
      <c r="K698" s="1"/>
    </row>
    <row r="699" spans="9:11" x14ac:dyDescent="0.2">
      <c r="I699" s="1"/>
      <c r="J699" s="1"/>
      <c r="K699" s="1"/>
    </row>
    <row r="700" spans="9:11" x14ac:dyDescent="0.2">
      <c r="I700" s="1"/>
      <c r="J700" s="1"/>
      <c r="K700" s="1"/>
    </row>
    <row r="701" spans="9:11" x14ac:dyDescent="0.2">
      <c r="I701" s="1"/>
      <c r="J701" s="1"/>
      <c r="K701" s="1"/>
    </row>
    <row r="702" spans="9:11" x14ac:dyDescent="0.2">
      <c r="I702" s="1"/>
      <c r="J702" s="1"/>
      <c r="K702" s="1"/>
    </row>
    <row r="703" spans="9:11" x14ac:dyDescent="0.2">
      <c r="I703" s="1"/>
      <c r="J703" s="1"/>
      <c r="K703" s="1"/>
    </row>
    <row r="704" spans="9:11" x14ac:dyDescent="0.2">
      <c r="I704" s="1"/>
      <c r="J704" s="1"/>
      <c r="K704" s="1"/>
    </row>
    <row r="705" spans="9:11" x14ac:dyDescent="0.2">
      <c r="I705" s="1"/>
      <c r="J705" s="1"/>
      <c r="K705" s="1"/>
    </row>
    <row r="706" spans="9:11" x14ac:dyDescent="0.2">
      <c r="I706" s="1"/>
      <c r="J706" s="1"/>
      <c r="K706" s="1"/>
    </row>
    <row r="707" spans="9:11" x14ac:dyDescent="0.2">
      <c r="I707" s="1"/>
      <c r="J707" s="1"/>
      <c r="K707" s="1"/>
    </row>
    <row r="708" spans="9:11" x14ac:dyDescent="0.2">
      <c r="I708" s="1"/>
      <c r="J708" s="1"/>
      <c r="K708" s="1"/>
    </row>
    <row r="709" spans="9:11" x14ac:dyDescent="0.2">
      <c r="I709" s="1"/>
      <c r="J709" s="1"/>
      <c r="K709" s="1"/>
    </row>
    <row r="710" spans="9:11" x14ac:dyDescent="0.2">
      <c r="I710" s="1"/>
      <c r="J710" s="1"/>
      <c r="K710" s="1"/>
    </row>
    <row r="711" spans="9:11" x14ac:dyDescent="0.2">
      <c r="I711" s="1"/>
      <c r="J711" s="1"/>
      <c r="K711" s="1"/>
    </row>
    <row r="712" spans="9:11" x14ac:dyDescent="0.2">
      <c r="I712" s="1"/>
      <c r="J712" s="1"/>
      <c r="K712" s="1"/>
    </row>
    <row r="713" spans="9:11" x14ac:dyDescent="0.2">
      <c r="I713" s="1"/>
      <c r="J713" s="1"/>
      <c r="K713" s="1"/>
    </row>
    <row r="714" spans="9:11" x14ac:dyDescent="0.2">
      <c r="I714" s="1"/>
      <c r="J714" s="1"/>
      <c r="K714" s="1"/>
    </row>
    <row r="715" spans="9:11" x14ac:dyDescent="0.2">
      <c r="I715" s="1"/>
      <c r="J715" s="1"/>
      <c r="K715" s="1"/>
    </row>
    <row r="716" spans="9:11" x14ac:dyDescent="0.2">
      <c r="I716" s="1"/>
      <c r="J716" s="1"/>
      <c r="K716" s="1"/>
    </row>
    <row r="717" spans="9:11" x14ac:dyDescent="0.2">
      <c r="I717" s="1"/>
      <c r="J717" s="1"/>
      <c r="K717" s="1"/>
    </row>
    <row r="718" spans="9:11" x14ac:dyDescent="0.2">
      <c r="I718" s="1"/>
      <c r="J718" s="1"/>
      <c r="K718" s="1"/>
    </row>
    <row r="719" spans="9:11" x14ac:dyDescent="0.2">
      <c r="I719" s="1"/>
      <c r="J719" s="1"/>
      <c r="K719" s="1"/>
    </row>
    <row r="720" spans="9:11" x14ac:dyDescent="0.2">
      <c r="I720" s="1"/>
      <c r="J720" s="1"/>
      <c r="K720" s="1"/>
    </row>
    <row r="721" spans="9:11" x14ac:dyDescent="0.2">
      <c r="I721" s="1"/>
      <c r="J721" s="1"/>
      <c r="K721" s="1"/>
    </row>
    <row r="722" spans="9:11" x14ac:dyDescent="0.2">
      <c r="I722" s="1"/>
      <c r="J722" s="1"/>
      <c r="K722" s="1"/>
    </row>
    <row r="723" spans="9:11" x14ac:dyDescent="0.2">
      <c r="I723" s="1"/>
      <c r="J723" s="1"/>
      <c r="K723" s="1"/>
    </row>
    <row r="724" spans="9:11" x14ac:dyDescent="0.2">
      <c r="I724" s="1"/>
      <c r="J724" s="1"/>
      <c r="K724" s="1"/>
    </row>
    <row r="725" spans="9:11" x14ac:dyDescent="0.2">
      <c r="I725" s="1"/>
      <c r="J725" s="1"/>
      <c r="K725" s="1"/>
    </row>
    <row r="726" spans="9:11" x14ac:dyDescent="0.2">
      <c r="I726" s="1"/>
      <c r="J726" s="1"/>
      <c r="K726" s="1"/>
    </row>
    <row r="727" spans="9:11" x14ac:dyDescent="0.2">
      <c r="I727" s="1"/>
      <c r="J727" s="1"/>
      <c r="K727" s="1"/>
    </row>
    <row r="728" spans="9:11" x14ac:dyDescent="0.2">
      <c r="I728" s="1"/>
      <c r="J728" s="1"/>
      <c r="K728" s="1"/>
    </row>
    <row r="729" spans="9:11" x14ac:dyDescent="0.2">
      <c r="I729" s="1"/>
      <c r="J729" s="1"/>
      <c r="K729" s="1"/>
    </row>
    <row r="730" spans="9:11" x14ac:dyDescent="0.2">
      <c r="I730" s="1"/>
      <c r="J730" s="1"/>
      <c r="K730" s="1"/>
    </row>
    <row r="731" spans="9:11" x14ac:dyDescent="0.2">
      <c r="I731" s="1"/>
      <c r="J731" s="1"/>
      <c r="K731" s="1"/>
    </row>
    <row r="732" spans="9:11" x14ac:dyDescent="0.2">
      <c r="I732" s="1"/>
      <c r="J732" s="1"/>
      <c r="K732" s="1"/>
    </row>
    <row r="733" spans="9:11" x14ac:dyDescent="0.2">
      <c r="I733" s="1"/>
      <c r="J733" s="1"/>
      <c r="K733" s="1"/>
    </row>
    <row r="734" spans="9:11" x14ac:dyDescent="0.2">
      <c r="I734" s="1"/>
      <c r="J734" s="1"/>
      <c r="K734" s="1"/>
    </row>
    <row r="735" spans="9:11" x14ac:dyDescent="0.2">
      <c r="I735" s="1"/>
      <c r="J735" s="1"/>
      <c r="K735" s="1"/>
    </row>
    <row r="736" spans="9:11" x14ac:dyDescent="0.2">
      <c r="I736" s="1"/>
      <c r="J736" s="1"/>
      <c r="K736" s="1"/>
    </row>
    <row r="737" spans="9:11" x14ac:dyDescent="0.2">
      <c r="I737" s="1"/>
      <c r="J737" s="1"/>
      <c r="K737" s="1"/>
    </row>
    <row r="738" spans="9:11" x14ac:dyDescent="0.2">
      <c r="I738" s="1"/>
      <c r="J738" s="1"/>
      <c r="K738" s="1"/>
    </row>
    <row r="739" spans="9:11" x14ac:dyDescent="0.2">
      <c r="I739" s="1"/>
      <c r="J739" s="1"/>
      <c r="K739" s="1"/>
    </row>
    <row r="740" spans="9:11" x14ac:dyDescent="0.2">
      <c r="I740" s="1"/>
      <c r="J740" s="1"/>
      <c r="K740" s="1"/>
    </row>
    <row r="741" spans="9:11" x14ac:dyDescent="0.2">
      <c r="I741" s="1"/>
      <c r="J741" s="1"/>
      <c r="K741" s="1"/>
    </row>
    <row r="742" spans="9:11" x14ac:dyDescent="0.2">
      <c r="I742" s="1"/>
      <c r="J742" s="1"/>
      <c r="K742" s="1"/>
    </row>
    <row r="743" spans="9:11" x14ac:dyDescent="0.2">
      <c r="I743" s="1"/>
      <c r="J743" s="1"/>
      <c r="K743" s="1"/>
    </row>
    <row r="744" spans="9:11" x14ac:dyDescent="0.2">
      <c r="I744" s="1"/>
      <c r="J744" s="1"/>
      <c r="K744" s="1"/>
    </row>
    <row r="745" spans="9:11" x14ac:dyDescent="0.2">
      <c r="I745" s="1"/>
      <c r="J745" s="1"/>
      <c r="K745" s="1"/>
    </row>
    <row r="746" spans="9:11" x14ac:dyDescent="0.2">
      <c r="I746" s="1"/>
      <c r="J746" s="1"/>
      <c r="K746" s="1"/>
    </row>
    <row r="747" spans="9:11" x14ac:dyDescent="0.2">
      <c r="I747" s="1"/>
      <c r="J747" s="1"/>
      <c r="K747" s="1"/>
    </row>
    <row r="748" spans="9:11" x14ac:dyDescent="0.2">
      <c r="I748" s="1"/>
      <c r="J748" s="1"/>
      <c r="K748" s="1"/>
    </row>
    <row r="749" spans="9:11" x14ac:dyDescent="0.2">
      <c r="I749" s="1"/>
      <c r="J749" s="1"/>
      <c r="K749" s="1"/>
    </row>
    <row r="750" spans="9:11" x14ac:dyDescent="0.2">
      <c r="I750" s="1"/>
      <c r="J750" s="1"/>
      <c r="K750" s="1"/>
    </row>
    <row r="751" spans="9:11" x14ac:dyDescent="0.2">
      <c r="I751" s="1"/>
      <c r="J751" s="1"/>
      <c r="K751" s="1"/>
    </row>
    <row r="752" spans="9:11" x14ac:dyDescent="0.2">
      <c r="I752" s="1"/>
      <c r="J752" s="1"/>
      <c r="K752" s="1"/>
    </row>
    <row r="753" spans="9:11" x14ac:dyDescent="0.2">
      <c r="I753" s="1"/>
      <c r="J753" s="1"/>
      <c r="K753" s="1"/>
    </row>
    <row r="754" spans="9:11" x14ac:dyDescent="0.2">
      <c r="I754" s="1"/>
      <c r="J754" s="1"/>
      <c r="K754" s="1"/>
    </row>
    <row r="755" spans="9:11" x14ac:dyDescent="0.2">
      <c r="I755" s="1"/>
      <c r="J755" s="1"/>
      <c r="K755" s="1"/>
    </row>
    <row r="756" spans="9:11" x14ac:dyDescent="0.2">
      <c r="I756" s="1"/>
      <c r="J756" s="1"/>
      <c r="K756" s="1"/>
    </row>
    <row r="757" spans="9:11" x14ac:dyDescent="0.2">
      <c r="I757" s="1"/>
      <c r="J757" s="1"/>
      <c r="K757" s="1"/>
    </row>
    <row r="758" spans="9:11" x14ac:dyDescent="0.2">
      <c r="I758" s="1"/>
      <c r="J758" s="1"/>
      <c r="K758" s="1"/>
    </row>
    <row r="759" spans="9:11" x14ac:dyDescent="0.2">
      <c r="I759" s="1"/>
      <c r="J759" s="1"/>
      <c r="K759" s="1"/>
    </row>
    <row r="760" spans="9:11" x14ac:dyDescent="0.2">
      <c r="I760" s="1"/>
      <c r="J760" s="1"/>
      <c r="K760" s="1"/>
    </row>
    <row r="761" spans="9:11" x14ac:dyDescent="0.2">
      <c r="I761" s="1"/>
      <c r="J761" s="1"/>
      <c r="K761" s="1"/>
    </row>
    <row r="762" spans="9:11" x14ac:dyDescent="0.2">
      <c r="I762" s="1"/>
      <c r="J762" s="1"/>
      <c r="K762" s="1"/>
    </row>
    <row r="763" spans="9:11" x14ac:dyDescent="0.2">
      <c r="I763" s="1"/>
      <c r="J763" s="1"/>
      <c r="K763" s="1"/>
    </row>
    <row r="764" spans="9:11" x14ac:dyDescent="0.2">
      <c r="I764" s="1"/>
      <c r="J764" s="1"/>
      <c r="K764" s="1"/>
    </row>
    <row r="765" spans="9:11" x14ac:dyDescent="0.2">
      <c r="I765" s="1"/>
      <c r="J765" s="1"/>
      <c r="K765" s="1"/>
    </row>
    <row r="766" spans="9:11" x14ac:dyDescent="0.2">
      <c r="I766" s="1"/>
      <c r="J766" s="1"/>
      <c r="K766" s="1"/>
    </row>
    <row r="767" spans="9:11" x14ac:dyDescent="0.2">
      <c r="I767" s="1"/>
      <c r="J767" s="1"/>
      <c r="K767" s="1"/>
    </row>
    <row r="768" spans="9:11" x14ac:dyDescent="0.2">
      <c r="I768" s="1"/>
      <c r="J768" s="1"/>
      <c r="K768" s="1"/>
    </row>
    <row r="769" spans="9:11" x14ac:dyDescent="0.2">
      <c r="I769" s="1"/>
      <c r="J769" s="1"/>
      <c r="K769" s="1"/>
    </row>
    <row r="770" spans="9:11" x14ac:dyDescent="0.2">
      <c r="I770" s="1"/>
      <c r="J770" s="1"/>
      <c r="K770" s="1"/>
    </row>
    <row r="771" spans="9:11" x14ac:dyDescent="0.2">
      <c r="I771" s="1"/>
      <c r="J771" s="1"/>
      <c r="K771" s="1"/>
    </row>
    <row r="772" spans="9:11" x14ac:dyDescent="0.2">
      <c r="I772" s="1"/>
      <c r="J772" s="1"/>
      <c r="K772" s="1"/>
    </row>
    <row r="773" spans="9:11" x14ac:dyDescent="0.2">
      <c r="I773" s="1"/>
      <c r="J773" s="1"/>
      <c r="K773" s="1"/>
    </row>
    <row r="774" spans="9:11" x14ac:dyDescent="0.2">
      <c r="I774" s="1"/>
      <c r="J774" s="1"/>
      <c r="K774" s="1"/>
    </row>
    <row r="775" spans="9:11" x14ac:dyDescent="0.2">
      <c r="I775" s="1"/>
      <c r="J775" s="1"/>
      <c r="K775" s="1"/>
    </row>
    <row r="776" spans="9:11" x14ac:dyDescent="0.2">
      <c r="I776" s="1"/>
      <c r="J776" s="1"/>
      <c r="K776" s="1"/>
    </row>
    <row r="777" spans="9:11" x14ac:dyDescent="0.2">
      <c r="I777" s="1"/>
      <c r="J777" s="1"/>
      <c r="K777" s="1"/>
    </row>
    <row r="778" spans="9:11" x14ac:dyDescent="0.2">
      <c r="I778" s="1"/>
      <c r="J778" s="1"/>
      <c r="K778" s="1"/>
    </row>
    <row r="779" spans="9:11" x14ac:dyDescent="0.2">
      <c r="I779" s="1"/>
      <c r="J779" s="1"/>
      <c r="K779" s="1"/>
    </row>
    <row r="780" spans="9:11" x14ac:dyDescent="0.2">
      <c r="I780" s="1"/>
      <c r="J780" s="1"/>
      <c r="K780" s="1"/>
    </row>
    <row r="781" spans="9:11" x14ac:dyDescent="0.2">
      <c r="I781" s="1"/>
      <c r="J781" s="1"/>
      <c r="K781" s="1"/>
    </row>
    <row r="782" spans="9:11" x14ac:dyDescent="0.2">
      <c r="I782" s="1"/>
      <c r="J782" s="1"/>
      <c r="K782" s="1"/>
    </row>
    <row r="783" spans="9:11" x14ac:dyDescent="0.2">
      <c r="I783" s="1"/>
      <c r="J783" s="1"/>
      <c r="K783" s="1"/>
    </row>
    <row r="784" spans="9:11" x14ac:dyDescent="0.2">
      <c r="I784" s="1"/>
      <c r="J784" s="1"/>
      <c r="K784" s="1"/>
    </row>
    <row r="785" spans="9:11" x14ac:dyDescent="0.2">
      <c r="I785" s="1"/>
      <c r="J785" s="1"/>
      <c r="K785" s="1"/>
    </row>
    <row r="786" spans="9:11" x14ac:dyDescent="0.2">
      <c r="I786" s="1"/>
      <c r="J786" s="1"/>
      <c r="K786" s="1"/>
    </row>
    <row r="787" spans="9:11" x14ac:dyDescent="0.2">
      <c r="I787" s="1"/>
      <c r="J787" s="1"/>
      <c r="K787" s="1"/>
    </row>
    <row r="788" spans="9:11" x14ac:dyDescent="0.2">
      <c r="I788" s="1"/>
      <c r="J788" s="1"/>
      <c r="K788" s="1"/>
    </row>
    <row r="789" spans="9:11" x14ac:dyDescent="0.2">
      <c r="I789" s="1"/>
      <c r="J789" s="1"/>
      <c r="K789" s="1"/>
    </row>
    <row r="790" spans="9:11" x14ac:dyDescent="0.2">
      <c r="I790" s="1"/>
      <c r="J790" s="1"/>
      <c r="K790" s="1"/>
    </row>
    <row r="791" spans="9:11" x14ac:dyDescent="0.2">
      <c r="I791" s="1"/>
      <c r="J791" s="1"/>
      <c r="K791" s="1"/>
    </row>
    <row r="792" spans="9:11" x14ac:dyDescent="0.2">
      <c r="I792" s="1"/>
      <c r="J792" s="1"/>
      <c r="K792" s="1"/>
    </row>
    <row r="793" spans="9:11" x14ac:dyDescent="0.2">
      <c r="I793" s="1"/>
      <c r="J793" s="1"/>
      <c r="K793" s="1"/>
    </row>
    <row r="794" spans="9:11" x14ac:dyDescent="0.2">
      <c r="I794" s="1"/>
      <c r="J794" s="1"/>
      <c r="K794" s="1"/>
    </row>
    <row r="795" spans="9:11" x14ac:dyDescent="0.2">
      <c r="I795" s="1"/>
      <c r="J795" s="1"/>
      <c r="K795" s="1"/>
    </row>
    <row r="796" spans="9:11" x14ac:dyDescent="0.2">
      <c r="I796" s="1"/>
      <c r="J796" s="1"/>
      <c r="K796" s="1"/>
    </row>
    <row r="797" spans="9:11" x14ac:dyDescent="0.2">
      <c r="I797" s="1"/>
      <c r="J797" s="1"/>
      <c r="K797" s="1"/>
    </row>
    <row r="798" spans="9:11" x14ac:dyDescent="0.2">
      <c r="I798" s="1"/>
      <c r="J798" s="1"/>
      <c r="K798" s="1"/>
    </row>
    <row r="799" spans="9:11" x14ac:dyDescent="0.2">
      <c r="I799" s="1"/>
      <c r="J799" s="1"/>
      <c r="K799" s="1"/>
    </row>
    <row r="800" spans="9:11" x14ac:dyDescent="0.2">
      <c r="I800" s="1"/>
      <c r="J800" s="1"/>
      <c r="K800" s="1"/>
    </row>
    <row r="801" spans="9:11" x14ac:dyDescent="0.2">
      <c r="I801" s="1"/>
      <c r="J801" s="1"/>
      <c r="K801" s="1"/>
    </row>
    <row r="802" spans="9:11" x14ac:dyDescent="0.2">
      <c r="I802" s="1"/>
      <c r="J802" s="1"/>
      <c r="K802" s="1"/>
    </row>
    <row r="803" spans="9:11" x14ac:dyDescent="0.2">
      <c r="I803" s="1"/>
      <c r="J803" s="1"/>
      <c r="K803" s="1"/>
    </row>
    <row r="804" spans="9:11" x14ac:dyDescent="0.2">
      <c r="I804" s="1"/>
      <c r="J804" s="1"/>
      <c r="K804" s="1"/>
    </row>
    <row r="805" spans="9:11" x14ac:dyDescent="0.2">
      <c r="I805" s="1"/>
      <c r="J805" s="1"/>
      <c r="K805" s="1"/>
    </row>
    <row r="806" spans="9:11" x14ac:dyDescent="0.2">
      <c r="I806" s="1"/>
      <c r="J806" s="1"/>
      <c r="K806" s="1"/>
    </row>
    <row r="807" spans="9:11" x14ac:dyDescent="0.2">
      <c r="I807" s="1"/>
      <c r="J807" s="1"/>
      <c r="K807" s="1"/>
    </row>
    <row r="808" spans="9:11" x14ac:dyDescent="0.2">
      <c r="I808" s="1"/>
      <c r="J808" s="1"/>
      <c r="K808" s="1"/>
    </row>
    <row r="809" spans="9:11" x14ac:dyDescent="0.2">
      <c r="I809" s="1"/>
      <c r="J809" s="1"/>
      <c r="K809" s="1"/>
    </row>
    <row r="810" spans="9:11" x14ac:dyDescent="0.2">
      <c r="I810" s="1"/>
      <c r="J810" s="1"/>
      <c r="K810" s="1"/>
    </row>
    <row r="811" spans="9:11" x14ac:dyDescent="0.2">
      <c r="I811" s="1"/>
      <c r="J811" s="1"/>
      <c r="K811" s="1"/>
    </row>
    <row r="812" spans="9:11" x14ac:dyDescent="0.2">
      <c r="I812" s="1"/>
      <c r="J812" s="1"/>
      <c r="K812" s="1"/>
    </row>
    <row r="813" spans="9:11" x14ac:dyDescent="0.2">
      <c r="I813" s="1"/>
      <c r="J813" s="1"/>
      <c r="K813" s="1"/>
    </row>
    <row r="814" spans="9:11" x14ac:dyDescent="0.2">
      <c r="I814" s="1"/>
      <c r="J814" s="1"/>
      <c r="K814" s="1"/>
    </row>
    <row r="815" spans="9:11" x14ac:dyDescent="0.2">
      <c r="I815" s="1"/>
      <c r="J815" s="1"/>
      <c r="K815" s="1"/>
    </row>
    <row r="816" spans="9:11" x14ac:dyDescent="0.2">
      <c r="I816" s="1"/>
      <c r="J816" s="1"/>
      <c r="K816" s="1"/>
    </row>
  </sheetData>
  <mergeCells count="50">
    <mergeCell ref="B2:N2"/>
    <mergeCell ref="B3:N3"/>
    <mergeCell ref="B4:N4"/>
    <mergeCell ref="B5:N5"/>
    <mergeCell ref="C6:D6"/>
    <mergeCell ref="E6:G6"/>
    <mergeCell ref="H6:J6"/>
    <mergeCell ref="M6:M7"/>
    <mergeCell ref="N6:N7"/>
    <mergeCell ref="D37:N37"/>
    <mergeCell ref="B8:N8"/>
    <mergeCell ref="B9:C9"/>
    <mergeCell ref="D15:N15"/>
    <mergeCell ref="D16:N16"/>
    <mergeCell ref="D17:N21"/>
    <mergeCell ref="D22:N22"/>
    <mergeCell ref="D23:N23"/>
    <mergeCell ref="D29:N29"/>
    <mergeCell ref="D30:N30"/>
    <mergeCell ref="D31:N35"/>
    <mergeCell ref="D36:N36"/>
    <mergeCell ref="D59:N62"/>
    <mergeCell ref="B38:N39"/>
    <mergeCell ref="D42:N42"/>
    <mergeCell ref="D43:N43"/>
    <mergeCell ref="D44:N48"/>
    <mergeCell ref="D49:N49"/>
    <mergeCell ref="D50:N50"/>
    <mergeCell ref="D51:N51"/>
    <mergeCell ref="D52:N52"/>
    <mergeCell ref="D56:N56"/>
    <mergeCell ref="D57:N57"/>
    <mergeCell ref="D58:N58"/>
    <mergeCell ref="D91:N91"/>
    <mergeCell ref="D63:N63"/>
    <mergeCell ref="D64:N64"/>
    <mergeCell ref="D70:N70"/>
    <mergeCell ref="D71:N71"/>
    <mergeCell ref="D72:N76"/>
    <mergeCell ref="D77:N77"/>
    <mergeCell ref="D78:N78"/>
    <mergeCell ref="D84:N84"/>
    <mergeCell ref="D85:N85"/>
    <mergeCell ref="D86:N89"/>
    <mergeCell ref="D90:N90"/>
    <mergeCell ref="D92:N92"/>
    <mergeCell ref="D98:N98"/>
    <mergeCell ref="D99:N99"/>
    <mergeCell ref="D100:N104"/>
    <mergeCell ref="B105:N106"/>
  </mergeCells>
  <conditionalFormatting sqref="D93:E93 D55">
    <cfRule type="expression" dxfId="857" priority="19" stopIfTrue="1">
      <formula>NOT(MONTH(D55)=$A$43)</formula>
    </cfRule>
    <cfRule type="expression" dxfId="856" priority="20" stopIfTrue="1">
      <formula>MATCH(D55,_xlnm.Print_Area,0)&gt;0</formula>
    </cfRule>
  </conditionalFormatting>
  <conditionalFormatting sqref="D40">
    <cfRule type="expression" dxfId="855" priority="13" stopIfTrue="1">
      <formula>NOT(MONTH(D40)=$A$43)</formula>
    </cfRule>
    <cfRule type="expression" dxfId="854" priority="14" stopIfTrue="1">
      <formula>MATCH(D40,_xlnm.Print_Area,0)&gt;0</formula>
    </cfRule>
  </conditionalFormatting>
  <conditionalFormatting sqref="F93">
    <cfRule type="expression" dxfId="853" priority="17" stopIfTrue="1">
      <formula>NOT(MONTH(F93)=$A$43)</formula>
    </cfRule>
    <cfRule type="expression" dxfId="852" priority="18" stopIfTrue="1">
      <formula>MATCH(F93,_xlnm.Print_Area,0)&gt;0</formula>
    </cfRule>
  </conditionalFormatting>
  <conditionalFormatting sqref="K96">
    <cfRule type="expression" dxfId="851" priority="15" stopIfTrue="1">
      <formula>NOT(MONTH(K96)=$A$43)</formula>
    </cfRule>
    <cfRule type="expression" dxfId="850" priority="16" stopIfTrue="1">
      <formula>MATCH(K96,_xlnm.Print_Area,0)&gt;0</formula>
    </cfRule>
  </conditionalFormatting>
  <conditionalFormatting sqref="D54">
    <cfRule type="expression" dxfId="849" priority="11" stopIfTrue="1">
      <formula>NOT(MONTH(D54)=$A$43)</formula>
    </cfRule>
    <cfRule type="expression" dxfId="848" priority="12" stopIfTrue="1">
      <formula>MATCH(D54,_xlnm.Print_Area,0)&gt;0</formula>
    </cfRule>
  </conditionalFormatting>
  <conditionalFormatting sqref="G65">
    <cfRule type="expression" dxfId="847" priority="27" stopIfTrue="1">
      <formula>NOT(MONTH(G65)=$A$43)</formula>
    </cfRule>
    <cfRule type="expression" dxfId="846" priority="28" stopIfTrue="1">
      <formula>MATCH(G65,_xlnm.Print_Area,0)&gt;0</formula>
    </cfRule>
  </conditionalFormatting>
  <conditionalFormatting sqref="D65">
    <cfRule type="expression" dxfId="845" priority="29" stopIfTrue="1">
      <formula>NOT(MONTH(D65)=$A$43)</formula>
    </cfRule>
    <cfRule type="expression" dxfId="844" priority="30" stopIfTrue="1">
      <formula>MATCH(D65,_xlnm.Print_Area,0)&gt;0</formula>
    </cfRule>
  </conditionalFormatting>
  <conditionalFormatting sqref="D97:E97">
    <cfRule type="expression" dxfId="843" priority="23" stopIfTrue="1">
      <formula>NOT(MONTH(D97)=$A$43)</formula>
    </cfRule>
    <cfRule type="expression" dxfId="842" priority="24" stopIfTrue="1">
      <formula>MATCH(D97,_xlnm.Print_Area,0)&gt;0</formula>
    </cfRule>
  </conditionalFormatting>
  <conditionalFormatting sqref="F97">
    <cfRule type="expression" dxfId="841" priority="21" stopIfTrue="1">
      <formula>NOT(MONTH(F97)=$A$43)</formula>
    </cfRule>
    <cfRule type="expression" dxfId="840" priority="22" stopIfTrue="1">
      <formula>MATCH(F97,_xlnm.Print_Area,0)&gt;0</formula>
    </cfRule>
  </conditionalFormatting>
  <conditionalFormatting sqref="D100">
    <cfRule type="expression" dxfId="839" priority="37" stopIfTrue="1">
      <formula>NOT(MONTH(D100)=$A$43)</formula>
    </cfRule>
    <cfRule type="expression" dxfId="838" priority="38" stopIfTrue="1">
      <formula>MATCH(D100,_xlnm.Print_Area,0)&gt;0</formula>
    </cfRule>
  </conditionalFormatting>
  <conditionalFormatting sqref="D24:E24">
    <cfRule type="expression" dxfId="837" priority="33" stopIfTrue="1">
      <formula>NOT(MONTH(D24)=$A$43)</formula>
    </cfRule>
    <cfRule type="expression" dxfId="836" priority="34" stopIfTrue="1">
      <formula>MATCH(D24,_xlnm.Print_Area,0)&gt;0</formula>
    </cfRule>
  </conditionalFormatting>
  <conditionalFormatting sqref="D66">
    <cfRule type="expression" dxfId="835" priority="7" stopIfTrue="1">
      <formula>NOT(MONTH(D66)=$A$43)</formula>
    </cfRule>
    <cfRule type="expression" dxfId="834" priority="8" stopIfTrue="1">
      <formula>MATCH(D66,_xlnm.Print_Area,0)&gt;0</formula>
    </cfRule>
  </conditionalFormatting>
  <conditionalFormatting sqref="K93:K95">
    <cfRule type="expression" dxfId="833" priority="3" stopIfTrue="1">
      <formula>NOT(MONTH(K93)=$A$43)</formula>
    </cfRule>
    <cfRule type="expression" dxfId="832" priority="4" stopIfTrue="1">
      <formula>MATCH(K93,_xlnm.Print_Area,0)&gt;0</formula>
    </cfRule>
  </conditionalFormatting>
  <conditionalFormatting sqref="L93:L95">
    <cfRule type="expression" dxfId="831" priority="1" stopIfTrue="1">
      <formula>NOT(MONTH(L93)=$A$43)</formula>
    </cfRule>
    <cfRule type="expression" dxfId="830" priority="2" stopIfTrue="1">
      <formula>MATCH(L93,_xlnm.Print_Area,0)&gt;0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75367-3B55-4826-9211-76C5CECB3F34}">
  <sheetPr>
    <tabColor rgb="FFFFC000"/>
  </sheetPr>
  <dimension ref="B1:S816"/>
  <sheetViews>
    <sheetView workbookViewId="0">
      <selection activeCell="N6" sqref="N6:N7"/>
    </sheetView>
  </sheetViews>
  <sheetFormatPr defaultColWidth="8.85546875" defaultRowHeight="12.75" x14ac:dyDescent="0.2"/>
  <cols>
    <col min="2" max="8" width="13.85546875" style="1" customWidth="1"/>
    <col min="9" max="11" width="13.85546875" style="50" customWidth="1"/>
    <col min="12" max="13" width="13.85546875" style="1" customWidth="1"/>
    <col min="14" max="14" width="13.85546875" customWidth="1"/>
  </cols>
  <sheetData>
    <row r="1" spans="2:19" ht="13.5" thickBot="1" x14ac:dyDescent="0.25">
      <c r="I1" s="1"/>
      <c r="J1" s="1"/>
      <c r="K1" s="1"/>
    </row>
    <row r="2" spans="2:19" ht="23.25" x14ac:dyDescent="0.2">
      <c r="B2" s="328" t="s">
        <v>0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30"/>
    </row>
    <row r="3" spans="2:19" ht="20.25" x14ac:dyDescent="0.2">
      <c r="B3" s="207" t="s">
        <v>1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9"/>
    </row>
    <row r="4" spans="2:19" ht="19.5" customHeight="1" thickBot="1" x14ac:dyDescent="0.25">
      <c r="B4" s="210" t="s">
        <v>145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2"/>
    </row>
    <row r="5" spans="2:19" ht="36" customHeight="1" x14ac:dyDescent="0.2">
      <c r="B5" s="331" t="s">
        <v>125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3"/>
    </row>
    <row r="6" spans="2:19" ht="36" customHeight="1" x14ac:dyDescent="0.2">
      <c r="B6" s="152" t="s">
        <v>2</v>
      </c>
      <c r="C6" s="327" t="s">
        <v>228</v>
      </c>
      <c r="D6" s="327"/>
      <c r="E6" s="334" t="s">
        <v>229</v>
      </c>
      <c r="F6" s="334"/>
      <c r="G6" s="334"/>
      <c r="H6" s="335" t="s">
        <v>230</v>
      </c>
      <c r="I6" s="335"/>
      <c r="J6" s="335"/>
      <c r="K6" s="147" t="s">
        <v>231</v>
      </c>
      <c r="L6" s="154" t="s">
        <v>232</v>
      </c>
      <c r="M6" s="336" t="s">
        <v>251</v>
      </c>
      <c r="N6" s="337" t="s">
        <v>75</v>
      </c>
    </row>
    <row r="7" spans="2:19" ht="36" customHeight="1" x14ac:dyDescent="0.2">
      <c r="B7" s="152" t="s">
        <v>7</v>
      </c>
      <c r="C7" s="97" t="s">
        <v>233</v>
      </c>
      <c r="D7" s="97" t="s">
        <v>234</v>
      </c>
      <c r="E7" s="97" t="s">
        <v>235</v>
      </c>
      <c r="F7" s="97" t="s">
        <v>236</v>
      </c>
      <c r="G7" s="95" t="s">
        <v>237</v>
      </c>
      <c r="H7" s="97" t="s">
        <v>238</v>
      </c>
      <c r="I7" s="97" t="s">
        <v>239</v>
      </c>
      <c r="J7" s="97" t="s">
        <v>240</v>
      </c>
      <c r="K7" s="95" t="s">
        <v>93</v>
      </c>
      <c r="L7" s="95" t="s">
        <v>126</v>
      </c>
      <c r="M7" s="336"/>
      <c r="N7" s="337"/>
    </row>
    <row r="8" spans="2:19" ht="36" customHeight="1" x14ac:dyDescent="0.2">
      <c r="B8" s="316" t="s">
        <v>127</v>
      </c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8"/>
      <c r="R8" s="73" t="s">
        <v>156</v>
      </c>
      <c r="S8" s="73" t="s">
        <v>155</v>
      </c>
    </row>
    <row r="9" spans="2:19" ht="15.95" customHeight="1" x14ac:dyDescent="0.2">
      <c r="B9" s="202" t="s">
        <v>11</v>
      </c>
      <c r="C9" s="203"/>
      <c r="D9" s="99" t="s">
        <v>55</v>
      </c>
      <c r="E9" s="99" t="s">
        <v>12</v>
      </c>
      <c r="F9" s="99" t="s">
        <v>13</v>
      </c>
      <c r="G9" s="99" t="s">
        <v>14</v>
      </c>
      <c r="H9" s="99" t="s">
        <v>36</v>
      </c>
      <c r="I9" s="99" t="s">
        <v>38</v>
      </c>
      <c r="J9" s="96" t="s">
        <v>15</v>
      </c>
      <c r="K9" s="96" t="s">
        <v>16</v>
      </c>
      <c r="L9" s="96" t="s">
        <v>17</v>
      </c>
      <c r="M9" s="96" t="s">
        <v>18</v>
      </c>
      <c r="N9" s="47" t="s">
        <v>82</v>
      </c>
      <c r="Q9" s="24" t="s">
        <v>165</v>
      </c>
      <c r="R9" s="64">
        <f>COUNTIF(B9:N106, "Nefrologia")</f>
        <v>21</v>
      </c>
      <c r="S9" s="64">
        <v>21</v>
      </c>
    </row>
    <row r="10" spans="2:19" x14ac:dyDescent="0.2">
      <c r="B10" s="23" t="s">
        <v>19</v>
      </c>
      <c r="C10" s="10">
        <v>44991</v>
      </c>
      <c r="D10" s="200" t="s">
        <v>43</v>
      </c>
      <c r="E10" s="200"/>
      <c r="F10" s="200"/>
      <c r="G10" s="200"/>
      <c r="H10" s="200"/>
      <c r="I10" s="200"/>
      <c r="J10" s="200"/>
      <c r="K10" s="200"/>
      <c r="L10" s="200"/>
      <c r="M10" s="200"/>
      <c r="N10" s="201"/>
      <c r="Q10" s="81" t="s">
        <v>166</v>
      </c>
      <c r="R10" s="64">
        <f>COUNTIF(B9:N106, "Urologia")</f>
        <v>14</v>
      </c>
      <c r="S10" s="64">
        <v>14</v>
      </c>
    </row>
    <row r="11" spans="2:19" x14ac:dyDescent="0.2">
      <c r="B11" s="23" t="s">
        <v>23</v>
      </c>
      <c r="C11" s="10">
        <v>44992</v>
      </c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1"/>
      <c r="Q11" s="24" t="s">
        <v>167</v>
      </c>
      <c r="R11" s="64">
        <f>COUNTIF(B9:N106, "Neurologia")</f>
        <v>28</v>
      </c>
      <c r="S11" s="64">
        <v>28</v>
      </c>
    </row>
    <row r="12" spans="2:19" x14ac:dyDescent="0.2">
      <c r="B12" s="23" t="s">
        <v>24</v>
      </c>
      <c r="C12" s="10">
        <v>44993</v>
      </c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1"/>
      <c r="Q12" s="24" t="s">
        <v>168</v>
      </c>
      <c r="R12" s="64">
        <f>COUNTIF(B9:N106, "Neurochirurgia")</f>
        <v>14</v>
      </c>
      <c r="S12" s="64">
        <v>14</v>
      </c>
    </row>
    <row r="13" spans="2:19" x14ac:dyDescent="0.2">
      <c r="B13" s="23" t="s">
        <v>26</v>
      </c>
      <c r="C13" s="10">
        <v>44994</v>
      </c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1"/>
      <c r="Q13" s="24" t="s">
        <v>169</v>
      </c>
      <c r="R13" s="64">
        <f>COUNTIF(B9:N106, "Neuroradiologia")</f>
        <v>7</v>
      </c>
      <c r="S13" s="64">
        <v>7</v>
      </c>
    </row>
    <row r="14" spans="2:19" x14ac:dyDescent="0.2">
      <c r="B14" s="23" t="s">
        <v>27</v>
      </c>
      <c r="C14" s="10">
        <v>44995</v>
      </c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1"/>
      <c r="Q14" s="24" t="s">
        <v>170</v>
      </c>
      <c r="R14" s="64">
        <f>COUNTIF(B9:N106, "Psichiatria")</f>
        <v>28</v>
      </c>
      <c r="S14" s="64">
        <v>28</v>
      </c>
    </row>
    <row r="15" spans="2:19" x14ac:dyDescent="0.2">
      <c r="B15" s="67" t="s">
        <v>28</v>
      </c>
      <c r="C15" s="68">
        <v>44996</v>
      </c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6"/>
      <c r="Q15" s="24" t="s">
        <v>112</v>
      </c>
      <c r="R15" s="64">
        <f>COUNTIF(B9:N106, "NPI")</f>
        <v>14</v>
      </c>
      <c r="S15" s="64">
        <v>14</v>
      </c>
    </row>
    <row r="16" spans="2:19" x14ac:dyDescent="0.2">
      <c r="B16" s="67" t="s">
        <v>29</v>
      </c>
      <c r="C16" s="68">
        <v>44997</v>
      </c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6"/>
      <c r="Q16" s="24" t="s">
        <v>171</v>
      </c>
      <c r="R16" s="64">
        <f>COUNTIF(B9:N106, "Psicologia Clinica")</f>
        <v>7</v>
      </c>
      <c r="S16" s="64">
        <v>7</v>
      </c>
    </row>
    <row r="17" spans="2:19" ht="12.75" customHeight="1" x14ac:dyDescent="0.2">
      <c r="B17" s="23" t="s">
        <v>19</v>
      </c>
      <c r="C17" s="10">
        <v>44998</v>
      </c>
      <c r="D17" s="108"/>
      <c r="E17" s="108"/>
      <c r="F17" s="153" t="s">
        <v>112</v>
      </c>
      <c r="G17" s="153" t="s">
        <v>112</v>
      </c>
      <c r="H17" s="155" t="s">
        <v>109</v>
      </c>
      <c r="I17" s="155" t="s">
        <v>109</v>
      </c>
      <c r="J17" s="102"/>
      <c r="K17" s="156" t="s">
        <v>114</v>
      </c>
      <c r="L17" s="156" t="s">
        <v>114</v>
      </c>
      <c r="M17" s="156" t="s">
        <v>114</v>
      </c>
      <c r="N17" s="103"/>
      <c r="Q17" s="24" t="s">
        <v>172</v>
      </c>
      <c r="R17" s="64">
        <f>COUNTIF(B9:N106, "Farmacologia")</f>
        <v>21</v>
      </c>
      <c r="S17" s="64">
        <v>21</v>
      </c>
    </row>
    <row r="18" spans="2:19" ht="22.5" x14ac:dyDescent="0.2">
      <c r="B18" s="23" t="s">
        <v>23</v>
      </c>
      <c r="C18" s="10">
        <v>44999</v>
      </c>
      <c r="D18" s="115"/>
      <c r="E18" s="157" t="s">
        <v>111</v>
      </c>
      <c r="F18" s="157" t="s">
        <v>111</v>
      </c>
      <c r="G18" s="157" t="s">
        <v>111</v>
      </c>
      <c r="H18" s="158" t="s">
        <v>115</v>
      </c>
      <c r="I18" s="158" t="s">
        <v>115</v>
      </c>
      <c r="J18" s="102"/>
      <c r="K18" s="159" t="s">
        <v>117</v>
      </c>
      <c r="L18" s="159" t="s">
        <v>117</v>
      </c>
      <c r="M18" s="159" t="s">
        <v>117</v>
      </c>
      <c r="N18" s="103"/>
      <c r="Q18" s="24" t="s">
        <v>173</v>
      </c>
      <c r="R18" s="64">
        <f>COUNTIF(B9:N106, "Anatomia Patol.")</f>
        <v>35</v>
      </c>
      <c r="S18" s="64">
        <v>35</v>
      </c>
    </row>
    <row r="19" spans="2:19" x14ac:dyDescent="0.2">
      <c r="B19" s="23" t="s">
        <v>24</v>
      </c>
      <c r="C19" s="10">
        <v>45000</v>
      </c>
      <c r="D19" s="115"/>
      <c r="E19" s="157" t="s">
        <v>111</v>
      </c>
      <c r="F19" s="157" t="s">
        <v>111</v>
      </c>
      <c r="G19" s="160" t="s">
        <v>116</v>
      </c>
      <c r="H19" s="160" t="s">
        <v>116</v>
      </c>
      <c r="I19" s="160" t="s">
        <v>116</v>
      </c>
      <c r="J19" s="102"/>
      <c r="K19" s="161" t="s">
        <v>113</v>
      </c>
      <c r="L19" s="161" t="s">
        <v>113</v>
      </c>
      <c r="M19" s="161" t="s">
        <v>113</v>
      </c>
      <c r="N19" s="103"/>
    </row>
    <row r="20" spans="2:19" x14ac:dyDescent="0.2">
      <c r="B20" s="23" t="s">
        <v>26</v>
      </c>
      <c r="C20" s="10">
        <v>45001</v>
      </c>
      <c r="D20" s="115"/>
      <c r="E20" s="157" t="s">
        <v>111</v>
      </c>
      <c r="F20" s="157" t="s">
        <v>111</v>
      </c>
      <c r="G20" s="162" t="s">
        <v>83</v>
      </c>
      <c r="H20" s="162" t="s">
        <v>83</v>
      </c>
      <c r="I20" s="162" t="s">
        <v>83</v>
      </c>
      <c r="J20" s="102"/>
      <c r="K20" s="163" t="s">
        <v>110</v>
      </c>
      <c r="L20" s="163" t="s">
        <v>110</v>
      </c>
      <c r="M20" s="163" t="s">
        <v>110</v>
      </c>
      <c r="N20" s="103"/>
    </row>
    <row r="21" spans="2:19" x14ac:dyDescent="0.2">
      <c r="B21" s="23" t="s">
        <v>27</v>
      </c>
      <c r="C21" s="10">
        <v>45002</v>
      </c>
      <c r="D21" s="108"/>
      <c r="E21" s="108"/>
      <c r="F21" s="153" t="s">
        <v>112</v>
      </c>
      <c r="G21" s="153" t="s">
        <v>112</v>
      </c>
      <c r="H21" s="155" t="s">
        <v>109</v>
      </c>
      <c r="I21" s="155" t="s">
        <v>109</v>
      </c>
      <c r="J21" s="102"/>
      <c r="K21" s="161" t="s">
        <v>113</v>
      </c>
      <c r="L21" s="161" t="s">
        <v>113</v>
      </c>
      <c r="M21" s="161" t="s">
        <v>113</v>
      </c>
      <c r="N21" s="103"/>
    </row>
    <row r="22" spans="2:19" x14ac:dyDescent="0.2">
      <c r="B22" s="67" t="s">
        <v>28</v>
      </c>
      <c r="C22" s="68">
        <v>45003</v>
      </c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6"/>
    </row>
    <row r="23" spans="2:19" x14ac:dyDescent="0.2">
      <c r="B23" s="67" t="s">
        <v>29</v>
      </c>
      <c r="C23" s="68">
        <v>45004</v>
      </c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6"/>
    </row>
    <row r="24" spans="2:19" x14ac:dyDescent="0.2">
      <c r="B24" s="23" t="s">
        <v>19</v>
      </c>
      <c r="C24" s="10">
        <v>45005</v>
      </c>
      <c r="D24" s="200" t="s">
        <v>43</v>
      </c>
      <c r="E24" s="200"/>
      <c r="F24" s="200"/>
      <c r="G24" s="200"/>
      <c r="H24" s="200"/>
      <c r="I24" s="200"/>
      <c r="J24" s="200"/>
      <c r="K24" s="200"/>
      <c r="L24" s="200"/>
      <c r="M24" s="200"/>
      <c r="N24" s="201"/>
    </row>
    <row r="25" spans="2:19" x14ac:dyDescent="0.2">
      <c r="B25" s="23" t="s">
        <v>23</v>
      </c>
      <c r="C25" s="10">
        <v>45006</v>
      </c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1"/>
    </row>
    <row r="26" spans="2:19" x14ac:dyDescent="0.2">
      <c r="B26" s="23" t="s">
        <v>24</v>
      </c>
      <c r="C26" s="10">
        <v>45007</v>
      </c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1"/>
    </row>
    <row r="27" spans="2:19" x14ac:dyDescent="0.2">
      <c r="B27" s="23" t="s">
        <v>26</v>
      </c>
      <c r="C27" s="10">
        <v>45008</v>
      </c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1"/>
    </row>
    <row r="28" spans="2:19" x14ac:dyDescent="0.2">
      <c r="B28" s="23" t="s">
        <v>27</v>
      </c>
      <c r="C28" s="10">
        <v>45009</v>
      </c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1"/>
    </row>
    <row r="29" spans="2:19" ht="12.75" customHeight="1" x14ac:dyDescent="0.2">
      <c r="B29" s="23" t="s">
        <v>28</v>
      </c>
      <c r="C29" s="10">
        <v>45010</v>
      </c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6"/>
    </row>
    <row r="30" spans="2:19" x14ac:dyDescent="0.2">
      <c r="B30" s="23" t="s">
        <v>29</v>
      </c>
      <c r="C30" s="10">
        <v>45011</v>
      </c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6"/>
    </row>
    <row r="31" spans="2:19" x14ac:dyDescent="0.2">
      <c r="B31" s="23" t="s">
        <v>19</v>
      </c>
      <c r="C31" s="10">
        <v>45012</v>
      </c>
      <c r="D31" s="108"/>
      <c r="E31" s="108"/>
      <c r="F31" s="153" t="s">
        <v>112</v>
      </c>
      <c r="G31" s="153" t="s">
        <v>112</v>
      </c>
      <c r="H31" s="155" t="s">
        <v>109</v>
      </c>
      <c r="I31" s="155" t="s">
        <v>109</v>
      </c>
      <c r="J31" s="102"/>
      <c r="K31" s="156" t="s">
        <v>114</v>
      </c>
      <c r="L31" s="156" t="s">
        <v>114</v>
      </c>
      <c r="M31" s="156" t="s">
        <v>114</v>
      </c>
      <c r="N31" s="103"/>
    </row>
    <row r="32" spans="2:19" ht="22.5" x14ac:dyDescent="0.2">
      <c r="B32" s="23" t="s">
        <v>23</v>
      </c>
      <c r="C32" s="10">
        <v>45013</v>
      </c>
      <c r="D32" s="115"/>
      <c r="E32" s="157" t="s">
        <v>111</v>
      </c>
      <c r="F32" s="157" t="s">
        <v>111</v>
      </c>
      <c r="G32" s="157" t="s">
        <v>111</v>
      </c>
      <c r="H32" s="158" t="s">
        <v>115</v>
      </c>
      <c r="I32" s="158" t="s">
        <v>115</v>
      </c>
      <c r="J32" s="102"/>
      <c r="K32" s="159" t="s">
        <v>117</v>
      </c>
      <c r="L32" s="159" t="s">
        <v>117</v>
      </c>
      <c r="M32" s="159" t="s">
        <v>117</v>
      </c>
      <c r="N32" s="103"/>
    </row>
    <row r="33" spans="2:14" x14ac:dyDescent="0.2">
      <c r="B33" s="23" t="s">
        <v>24</v>
      </c>
      <c r="C33" s="10">
        <v>45014</v>
      </c>
      <c r="D33" s="115"/>
      <c r="E33" s="157" t="s">
        <v>111</v>
      </c>
      <c r="F33" s="157" t="s">
        <v>111</v>
      </c>
      <c r="G33" s="157" t="s">
        <v>111</v>
      </c>
      <c r="H33" s="160" t="s">
        <v>116</v>
      </c>
      <c r="I33" s="160" t="s">
        <v>116</v>
      </c>
      <c r="J33" s="102"/>
      <c r="K33" s="161" t="s">
        <v>113</v>
      </c>
      <c r="L33" s="161" t="s">
        <v>113</v>
      </c>
      <c r="M33" s="161" t="s">
        <v>113</v>
      </c>
      <c r="N33" s="103"/>
    </row>
    <row r="34" spans="2:14" x14ac:dyDescent="0.2">
      <c r="B34" s="23" t="s">
        <v>26</v>
      </c>
      <c r="C34" s="10">
        <v>45015</v>
      </c>
      <c r="D34" s="115"/>
      <c r="E34" s="157" t="s">
        <v>111</v>
      </c>
      <c r="F34" s="157" t="s">
        <v>111</v>
      </c>
      <c r="G34" s="162" t="s">
        <v>83</v>
      </c>
      <c r="H34" s="162" t="s">
        <v>83</v>
      </c>
      <c r="I34" s="162" t="s">
        <v>83</v>
      </c>
      <c r="J34" s="102"/>
      <c r="K34" s="163" t="s">
        <v>110</v>
      </c>
      <c r="L34" s="163" t="s">
        <v>110</v>
      </c>
      <c r="M34" s="163" t="s">
        <v>110</v>
      </c>
      <c r="N34" s="103"/>
    </row>
    <row r="35" spans="2:14" x14ac:dyDescent="0.2">
      <c r="B35" s="23" t="s">
        <v>27</v>
      </c>
      <c r="C35" s="10">
        <v>45016</v>
      </c>
      <c r="D35" s="108"/>
      <c r="E35" s="108"/>
      <c r="F35" s="153" t="s">
        <v>112</v>
      </c>
      <c r="G35" s="153" t="s">
        <v>112</v>
      </c>
      <c r="H35" s="155" t="s">
        <v>109</v>
      </c>
      <c r="I35" s="155" t="s">
        <v>109</v>
      </c>
      <c r="J35" s="102"/>
      <c r="K35" s="161" t="s">
        <v>113</v>
      </c>
      <c r="L35" s="161" t="s">
        <v>113</v>
      </c>
      <c r="M35" s="161" t="s">
        <v>113</v>
      </c>
      <c r="N35" s="103"/>
    </row>
    <row r="36" spans="2:14" x14ac:dyDescent="0.2">
      <c r="B36" s="67" t="s">
        <v>28</v>
      </c>
      <c r="C36" s="68">
        <v>45017</v>
      </c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6"/>
    </row>
    <row r="37" spans="2:14" x14ac:dyDescent="0.2">
      <c r="B37" s="67" t="s">
        <v>29</v>
      </c>
      <c r="C37" s="68">
        <v>45018</v>
      </c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6"/>
    </row>
    <row r="38" spans="2:14" ht="15.95" customHeight="1" x14ac:dyDescent="0.2">
      <c r="B38" s="309" t="s">
        <v>226</v>
      </c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1"/>
    </row>
    <row r="39" spans="2:14" ht="15.95" customHeight="1" x14ac:dyDescent="0.2">
      <c r="B39" s="312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4"/>
    </row>
    <row r="40" spans="2:14" x14ac:dyDescent="0.2">
      <c r="B40" s="23" t="s">
        <v>26</v>
      </c>
      <c r="C40" s="10">
        <v>45029</v>
      </c>
      <c r="D40" s="272" t="s">
        <v>43</v>
      </c>
      <c r="E40" s="338"/>
      <c r="F40" s="338"/>
      <c r="G40" s="338"/>
      <c r="H40" s="338"/>
      <c r="I40" s="338"/>
      <c r="J40" s="338"/>
      <c r="K40" s="338"/>
      <c r="L40" s="338"/>
      <c r="M40" s="338"/>
      <c r="N40" s="339"/>
    </row>
    <row r="41" spans="2:14" x14ac:dyDescent="0.2">
      <c r="B41" s="23" t="s">
        <v>27</v>
      </c>
      <c r="C41" s="10">
        <v>45030</v>
      </c>
      <c r="D41" s="340"/>
      <c r="E41" s="341"/>
      <c r="F41" s="341"/>
      <c r="G41" s="341"/>
      <c r="H41" s="341"/>
      <c r="I41" s="341"/>
      <c r="J41" s="341"/>
      <c r="K41" s="341"/>
      <c r="L41" s="341"/>
      <c r="M41" s="341"/>
      <c r="N41" s="342"/>
    </row>
    <row r="42" spans="2:14" x14ac:dyDescent="0.2">
      <c r="B42" s="67" t="s">
        <v>28</v>
      </c>
      <c r="C42" s="68">
        <v>45031</v>
      </c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6"/>
    </row>
    <row r="43" spans="2:14" x14ac:dyDescent="0.2">
      <c r="B43" s="67" t="s">
        <v>29</v>
      </c>
      <c r="C43" s="68">
        <v>45032</v>
      </c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6"/>
    </row>
    <row r="44" spans="2:14" ht="12.75" customHeight="1" x14ac:dyDescent="0.2">
      <c r="B44" s="23" t="s">
        <v>19</v>
      </c>
      <c r="C44" s="10">
        <v>45033</v>
      </c>
      <c r="D44" s="108"/>
      <c r="E44" s="108"/>
      <c r="F44" s="153" t="s">
        <v>112</v>
      </c>
      <c r="G44" s="153" t="s">
        <v>112</v>
      </c>
      <c r="H44" s="155" t="s">
        <v>109</v>
      </c>
      <c r="I44" s="155" t="s">
        <v>109</v>
      </c>
      <c r="J44" s="166"/>
      <c r="K44" s="161" t="s">
        <v>113</v>
      </c>
      <c r="L44" s="161" t="s">
        <v>113</v>
      </c>
      <c r="M44" s="161" t="s">
        <v>113</v>
      </c>
      <c r="N44" s="103"/>
    </row>
    <row r="45" spans="2:14" x14ac:dyDescent="0.2">
      <c r="B45" s="23" t="s">
        <v>23</v>
      </c>
      <c r="C45" s="10">
        <v>45034</v>
      </c>
      <c r="D45" s="108"/>
      <c r="E45" s="153" t="s">
        <v>112</v>
      </c>
      <c r="F45" s="153" t="s">
        <v>112</v>
      </c>
      <c r="G45" s="162" t="s">
        <v>83</v>
      </c>
      <c r="H45" s="162" t="s">
        <v>83</v>
      </c>
      <c r="I45" s="162" t="s">
        <v>83</v>
      </c>
      <c r="J45" s="102"/>
      <c r="K45" s="156" t="s">
        <v>114</v>
      </c>
      <c r="L45" s="156" t="s">
        <v>114</v>
      </c>
      <c r="M45" s="156" t="s">
        <v>114</v>
      </c>
      <c r="N45" s="103"/>
    </row>
    <row r="46" spans="2:14" x14ac:dyDescent="0.2">
      <c r="B46" s="23" t="s">
        <v>24</v>
      </c>
      <c r="C46" s="10">
        <v>45035</v>
      </c>
      <c r="D46" s="108"/>
      <c r="E46" s="157" t="s">
        <v>111</v>
      </c>
      <c r="F46" s="157" t="s">
        <v>111</v>
      </c>
      <c r="G46" s="155" t="s">
        <v>109</v>
      </c>
      <c r="H46" s="155" t="s">
        <v>109</v>
      </c>
      <c r="I46" s="155" t="s">
        <v>109</v>
      </c>
      <c r="J46" s="102"/>
      <c r="K46" s="161" t="s">
        <v>113</v>
      </c>
      <c r="L46" s="161" t="s">
        <v>113</v>
      </c>
      <c r="M46" s="161" t="s">
        <v>113</v>
      </c>
      <c r="N46" s="120"/>
    </row>
    <row r="47" spans="2:14" x14ac:dyDescent="0.2">
      <c r="B47" s="23" t="s">
        <v>26</v>
      </c>
      <c r="C47" s="10">
        <v>45036</v>
      </c>
      <c r="D47" s="108"/>
      <c r="E47" s="157" t="s">
        <v>111</v>
      </c>
      <c r="F47" s="157" t="s">
        <v>111</v>
      </c>
      <c r="G47" s="162" t="s">
        <v>83</v>
      </c>
      <c r="H47" s="162" t="s">
        <v>83</v>
      </c>
      <c r="I47" s="162" t="s">
        <v>83</v>
      </c>
      <c r="J47" s="102"/>
      <c r="K47" s="163" t="s">
        <v>110</v>
      </c>
      <c r="L47" s="163" t="s">
        <v>110</v>
      </c>
      <c r="M47" s="163" t="s">
        <v>110</v>
      </c>
      <c r="N47" s="120"/>
    </row>
    <row r="48" spans="2:14" x14ac:dyDescent="0.2">
      <c r="B48" s="23" t="s">
        <v>27</v>
      </c>
      <c r="C48" s="10">
        <v>45037</v>
      </c>
      <c r="D48" s="108"/>
      <c r="E48" s="108"/>
      <c r="F48" s="153" t="s">
        <v>112</v>
      </c>
      <c r="G48" s="153" t="s">
        <v>112</v>
      </c>
      <c r="H48" s="155" t="s">
        <v>109</v>
      </c>
      <c r="I48" s="155" t="s">
        <v>109</v>
      </c>
      <c r="J48" s="102"/>
      <c r="K48" s="161" t="s">
        <v>113</v>
      </c>
      <c r="L48" s="161" t="s">
        <v>113</v>
      </c>
      <c r="M48" s="161" t="s">
        <v>113</v>
      </c>
      <c r="N48" s="120"/>
    </row>
    <row r="49" spans="2:14" x14ac:dyDescent="0.2">
      <c r="B49" s="67" t="s">
        <v>28</v>
      </c>
      <c r="C49" s="68">
        <v>45038</v>
      </c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6"/>
    </row>
    <row r="50" spans="2:14" x14ac:dyDescent="0.2">
      <c r="B50" s="67" t="s">
        <v>29</v>
      </c>
      <c r="C50" s="68">
        <v>45039</v>
      </c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6"/>
    </row>
    <row r="51" spans="2:14" x14ac:dyDescent="0.2">
      <c r="B51" s="23" t="s">
        <v>19</v>
      </c>
      <c r="C51" s="10">
        <v>45040</v>
      </c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6"/>
    </row>
    <row r="52" spans="2:14" x14ac:dyDescent="0.2">
      <c r="B52" s="67" t="s">
        <v>23</v>
      </c>
      <c r="C52" s="68">
        <v>45041</v>
      </c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6"/>
    </row>
    <row r="53" spans="2:14" x14ac:dyDescent="0.2">
      <c r="B53" s="23" t="s">
        <v>24</v>
      </c>
      <c r="C53" s="10">
        <v>45042</v>
      </c>
      <c r="D53" s="230" t="s">
        <v>43</v>
      </c>
      <c r="E53" s="230"/>
      <c r="F53" s="230"/>
      <c r="G53" s="230"/>
      <c r="H53" s="230"/>
      <c r="I53" s="230"/>
      <c r="J53" s="230"/>
      <c r="K53" s="230"/>
      <c r="L53" s="230"/>
      <c r="M53" s="230"/>
      <c r="N53" s="231"/>
    </row>
    <row r="54" spans="2:14" x14ac:dyDescent="0.2">
      <c r="B54" s="23" t="s">
        <v>26</v>
      </c>
      <c r="C54" s="10">
        <v>45043</v>
      </c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1"/>
    </row>
    <row r="55" spans="2:14" x14ac:dyDescent="0.2">
      <c r="B55" s="23" t="s">
        <v>27</v>
      </c>
      <c r="C55" s="10">
        <v>45044</v>
      </c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1"/>
    </row>
    <row r="56" spans="2:14" x14ac:dyDescent="0.2">
      <c r="B56" s="67" t="s">
        <v>28</v>
      </c>
      <c r="C56" s="68">
        <v>45045</v>
      </c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6"/>
    </row>
    <row r="57" spans="2:14" x14ac:dyDescent="0.2">
      <c r="B57" s="67" t="s">
        <v>29</v>
      </c>
      <c r="C57" s="68">
        <v>45046</v>
      </c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6"/>
    </row>
    <row r="58" spans="2:14" x14ac:dyDescent="0.2">
      <c r="B58" s="67" t="s">
        <v>19</v>
      </c>
      <c r="C58" s="68">
        <v>45047</v>
      </c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6"/>
    </row>
    <row r="59" spans="2:14" ht="12.75" customHeight="1" x14ac:dyDescent="0.2">
      <c r="B59" s="23" t="s">
        <v>23</v>
      </c>
      <c r="C59" s="10">
        <v>45048</v>
      </c>
      <c r="D59" s="108"/>
      <c r="E59" s="108"/>
      <c r="F59" s="108"/>
      <c r="G59" s="155" t="s">
        <v>109</v>
      </c>
      <c r="H59" s="155" t="s">
        <v>109</v>
      </c>
      <c r="I59" s="155" t="s">
        <v>109</v>
      </c>
      <c r="J59" s="102"/>
      <c r="K59" s="156" t="s">
        <v>114</v>
      </c>
      <c r="L59" s="156" t="s">
        <v>114</v>
      </c>
      <c r="M59" s="156" t="s">
        <v>114</v>
      </c>
      <c r="N59" s="103"/>
    </row>
    <row r="60" spans="2:14" ht="22.5" x14ac:dyDescent="0.2">
      <c r="B60" s="23" t="s">
        <v>24</v>
      </c>
      <c r="C60" s="10">
        <v>45049</v>
      </c>
      <c r="D60" s="108"/>
      <c r="E60" s="157" t="s">
        <v>111</v>
      </c>
      <c r="F60" s="157" t="s">
        <v>111</v>
      </c>
      <c r="G60" s="158" t="s">
        <v>115</v>
      </c>
      <c r="H60" s="158" t="s">
        <v>115</v>
      </c>
      <c r="I60" s="158" t="s">
        <v>115</v>
      </c>
      <c r="J60" s="102"/>
      <c r="K60" s="159" t="s">
        <v>117</v>
      </c>
      <c r="L60" s="159" t="s">
        <v>117</v>
      </c>
      <c r="M60" s="159" t="s">
        <v>117</v>
      </c>
      <c r="N60" s="103"/>
    </row>
    <row r="61" spans="2:14" x14ac:dyDescent="0.2">
      <c r="B61" s="23" t="s">
        <v>26</v>
      </c>
      <c r="C61" s="10">
        <v>45050</v>
      </c>
      <c r="D61" s="108"/>
      <c r="E61" s="157" t="s">
        <v>111</v>
      </c>
      <c r="F61" s="157" t="s">
        <v>111</v>
      </c>
      <c r="G61" s="162" t="s">
        <v>83</v>
      </c>
      <c r="H61" s="162" t="s">
        <v>83</v>
      </c>
      <c r="I61" s="162" t="s">
        <v>83</v>
      </c>
      <c r="J61" s="102"/>
      <c r="K61" s="161" t="s">
        <v>113</v>
      </c>
      <c r="L61" s="161" t="s">
        <v>113</v>
      </c>
      <c r="M61" s="161" t="s">
        <v>113</v>
      </c>
      <c r="N61" s="103"/>
    </row>
    <row r="62" spans="2:14" x14ac:dyDescent="0.2">
      <c r="B62" s="23" t="s">
        <v>27</v>
      </c>
      <c r="C62" s="10">
        <v>45051</v>
      </c>
      <c r="D62" s="115"/>
      <c r="E62" s="157" t="s">
        <v>111</v>
      </c>
      <c r="F62" s="157" t="s">
        <v>111</v>
      </c>
      <c r="G62" s="162" t="s">
        <v>83</v>
      </c>
      <c r="H62" s="162" t="s">
        <v>83</v>
      </c>
      <c r="I62" s="162" t="s">
        <v>83</v>
      </c>
      <c r="J62" s="102"/>
      <c r="K62" s="163" t="s">
        <v>110</v>
      </c>
      <c r="L62" s="163" t="s">
        <v>110</v>
      </c>
      <c r="M62" s="102"/>
      <c r="N62" s="103"/>
    </row>
    <row r="63" spans="2:14" x14ac:dyDescent="0.2">
      <c r="B63" s="67" t="s">
        <v>28</v>
      </c>
      <c r="C63" s="68">
        <v>45052</v>
      </c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6"/>
    </row>
    <row r="64" spans="2:14" x14ac:dyDescent="0.2">
      <c r="B64" s="67" t="s">
        <v>29</v>
      </c>
      <c r="C64" s="68">
        <v>45053</v>
      </c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6"/>
    </row>
    <row r="65" spans="2:14" x14ac:dyDescent="0.2">
      <c r="B65" s="23" t="s">
        <v>19</v>
      </c>
      <c r="C65" s="10">
        <v>45054</v>
      </c>
      <c r="D65" s="200" t="s">
        <v>43</v>
      </c>
      <c r="E65" s="200"/>
      <c r="F65" s="200"/>
      <c r="G65" s="200"/>
      <c r="H65" s="200"/>
      <c r="I65" s="200"/>
      <c r="J65" s="200"/>
      <c r="K65" s="200"/>
      <c r="L65" s="200"/>
      <c r="M65" s="200"/>
      <c r="N65" s="201"/>
    </row>
    <row r="66" spans="2:14" x14ac:dyDescent="0.2">
      <c r="B66" s="23" t="s">
        <v>23</v>
      </c>
      <c r="C66" s="10">
        <v>45055</v>
      </c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1"/>
    </row>
    <row r="67" spans="2:14" x14ac:dyDescent="0.2">
      <c r="B67" s="23" t="s">
        <v>24</v>
      </c>
      <c r="C67" s="10">
        <v>45056</v>
      </c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1"/>
    </row>
    <row r="68" spans="2:14" x14ac:dyDescent="0.2">
      <c r="B68" s="23" t="s">
        <v>26</v>
      </c>
      <c r="C68" s="10">
        <v>45057</v>
      </c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1"/>
    </row>
    <row r="69" spans="2:14" x14ac:dyDescent="0.2">
      <c r="B69" s="23" t="s">
        <v>27</v>
      </c>
      <c r="C69" s="10">
        <v>45058</v>
      </c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1"/>
    </row>
    <row r="70" spans="2:14" x14ac:dyDescent="0.2">
      <c r="B70" s="67" t="s">
        <v>28</v>
      </c>
      <c r="C70" s="68">
        <v>45059</v>
      </c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6"/>
    </row>
    <row r="71" spans="2:14" x14ac:dyDescent="0.2">
      <c r="B71" s="67" t="s">
        <v>29</v>
      </c>
      <c r="C71" s="68">
        <v>45060</v>
      </c>
      <c r="D71" s="295"/>
      <c r="E71" s="295"/>
      <c r="F71" s="295"/>
      <c r="G71" s="295"/>
      <c r="H71" s="295"/>
      <c r="I71" s="295"/>
      <c r="J71" s="295"/>
      <c r="K71" s="295"/>
      <c r="L71" s="295"/>
      <c r="M71" s="295"/>
      <c r="N71" s="296"/>
    </row>
    <row r="72" spans="2:14" ht="12.75" customHeight="1" x14ac:dyDescent="0.2">
      <c r="B72" s="23" t="s">
        <v>19</v>
      </c>
      <c r="C72" s="10">
        <v>45061</v>
      </c>
      <c r="D72" s="108"/>
      <c r="E72" s="157" t="s">
        <v>111</v>
      </c>
      <c r="F72" s="157" t="s">
        <v>111</v>
      </c>
      <c r="G72" s="157" t="s">
        <v>111</v>
      </c>
      <c r="H72" s="155" t="s">
        <v>109</v>
      </c>
      <c r="I72" s="155" t="s">
        <v>109</v>
      </c>
      <c r="J72" s="102"/>
      <c r="K72" s="161" t="s">
        <v>113</v>
      </c>
      <c r="L72" s="161" t="s">
        <v>113</v>
      </c>
      <c r="M72" s="102"/>
      <c r="N72" s="103"/>
    </row>
    <row r="73" spans="2:14" x14ac:dyDescent="0.2">
      <c r="B73" s="23" t="s">
        <v>23</v>
      </c>
      <c r="C73" s="10">
        <v>45062</v>
      </c>
      <c r="D73" s="108"/>
      <c r="E73" s="157" t="s">
        <v>111</v>
      </c>
      <c r="F73" s="157" t="s">
        <v>111</v>
      </c>
      <c r="G73" s="155" t="s">
        <v>109</v>
      </c>
      <c r="H73" s="155" t="s">
        <v>109</v>
      </c>
      <c r="I73" s="155" t="s">
        <v>109</v>
      </c>
      <c r="J73" s="102"/>
      <c r="K73" s="156" t="s">
        <v>114</v>
      </c>
      <c r="L73" s="156" t="s">
        <v>114</v>
      </c>
      <c r="M73" s="156" t="s">
        <v>114</v>
      </c>
      <c r="N73" s="103"/>
    </row>
    <row r="74" spans="2:14" x14ac:dyDescent="0.2">
      <c r="B74" s="23" t="s">
        <v>24</v>
      </c>
      <c r="C74" s="10">
        <v>45063</v>
      </c>
      <c r="D74" s="104"/>
      <c r="E74" s="157" t="s">
        <v>111</v>
      </c>
      <c r="F74" s="157" t="s">
        <v>111</v>
      </c>
      <c r="G74" s="156" t="s">
        <v>114</v>
      </c>
      <c r="H74" s="156" t="s">
        <v>114</v>
      </c>
      <c r="I74" s="156" t="s">
        <v>114</v>
      </c>
      <c r="J74" s="102"/>
      <c r="K74" s="159" t="s">
        <v>117</v>
      </c>
      <c r="L74" s="159" t="s">
        <v>117</v>
      </c>
      <c r="M74" s="159" t="s">
        <v>117</v>
      </c>
      <c r="N74" s="103"/>
    </row>
    <row r="75" spans="2:14" x14ac:dyDescent="0.2">
      <c r="B75" s="23" t="s">
        <v>26</v>
      </c>
      <c r="C75" s="10">
        <v>45064</v>
      </c>
      <c r="D75" s="104"/>
      <c r="E75" s="155" t="s">
        <v>109</v>
      </c>
      <c r="F75" s="155" t="s">
        <v>109</v>
      </c>
      <c r="G75" s="162" t="s">
        <v>83</v>
      </c>
      <c r="H75" s="162" t="s">
        <v>83</v>
      </c>
      <c r="I75" s="162" t="s">
        <v>83</v>
      </c>
      <c r="J75" s="102"/>
      <c r="K75" s="156" t="s">
        <v>114</v>
      </c>
      <c r="L75" s="156" t="s">
        <v>114</v>
      </c>
      <c r="M75" s="156" t="s">
        <v>114</v>
      </c>
      <c r="N75" s="103"/>
    </row>
    <row r="76" spans="2:14" x14ac:dyDescent="0.2">
      <c r="B76" s="23" t="s">
        <v>27</v>
      </c>
      <c r="C76" s="10">
        <v>45065</v>
      </c>
      <c r="D76" s="115"/>
      <c r="E76" s="155" t="s">
        <v>109</v>
      </c>
      <c r="F76" s="155" t="s">
        <v>109</v>
      </c>
      <c r="G76" s="155" t="s">
        <v>109</v>
      </c>
      <c r="H76" s="159" t="s">
        <v>117</v>
      </c>
      <c r="I76" s="159" t="s">
        <v>117</v>
      </c>
      <c r="J76" s="102"/>
      <c r="K76" s="161" t="s">
        <v>113</v>
      </c>
      <c r="L76" s="161" t="s">
        <v>113</v>
      </c>
      <c r="M76" s="104"/>
      <c r="N76" s="103"/>
    </row>
    <row r="77" spans="2:14" x14ac:dyDescent="0.2">
      <c r="B77" s="67" t="s">
        <v>28</v>
      </c>
      <c r="C77" s="68">
        <v>45066</v>
      </c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6"/>
    </row>
    <row r="78" spans="2:14" x14ac:dyDescent="0.2">
      <c r="B78" s="67" t="s">
        <v>29</v>
      </c>
      <c r="C78" s="68">
        <v>45067</v>
      </c>
      <c r="D78" s="295"/>
      <c r="E78" s="295"/>
      <c r="F78" s="295"/>
      <c r="G78" s="295"/>
      <c r="H78" s="295"/>
      <c r="I78" s="295"/>
      <c r="J78" s="295"/>
      <c r="K78" s="295"/>
      <c r="L78" s="295"/>
      <c r="M78" s="295"/>
      <c r="N78" s="296"/>
    </row>
    <row r="79" spans="2:14" ht="12.75" customHeight="1" x14ac:dyDescent="0.2">
      <c r="B79" s="23" t="s">
        <v>19</v>
      </c>
      <c r="C79" s="10">
        <v>45068</v>
      </c>
      <c r="D79" s="200" t="s">
        <v>43</v>
      </c>
      <c r="E79" s="200"/>
      <c r="F79" s="200"/>
      <c r="G79" s="200"/>
      <c r="H79" s="200"/>
      <c r="I79" s="200"/>
      <c r="J79" s="200"/>
      <c r="K79" s="200"/>
      <c r="L79" s="200"/>
      <c r="M79" s="200"/>
      <c r="N79" s="201"/>
    </row>
    <row r="80" spans="2:14" x14ac:dyDescent="0.2">
      <c r="B80" s="23" t="s">
        <v>23</v>
      </c>
      <c r="C80" s="10">
        <v>45069</v>
      </c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1"/>
    </row>
    <row r="81" spans="2:14" x14ac:dyDescent="0.2">
      <c r="B81" s="23" t="s">
        <v>24</v>
      </c>
      <c r="C81" s="10">
        <v>45070</v>
      </c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1"/>
    </row>
    <row r="82" spans="2:14" x14ac:dyDescent="0.2">
      <c r="B82" s="23" t="s">
        <v>26</v>
      </c>
      <c r="C82" s="10">
        <v>45071</v>
      </c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1"/>
    </row>
    <row r="83" spans="2:14" x14ac:dyDescent="0.2">
      <c r="B83" s="23" t="s">
        <v>27</v>
      </c>
      <c r="C83" s="10">
        <v>45072</v>
      </c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1"/>
    </row>
    <row r="84" spans="2:14" x14ac:dyDescent="0.2">
      <c r="B84" s="67" t="s">
        <v>28</v>
      </c>
      <c r="C84" s="68">
        <v>45073</v>
      </c>
      <c r="D84" s="295"/>
      <c r="E84" s="295"/>
      <c r="F84" s="295"/>
      <c r="G84" s="295"/>
      <c r="H84" s="295"/>
      <c r="I84" s="295"/>
      <c r="J84" s="295"/>
      <c r="K84" s="295"/>
      <c r="L84" s="295"/>
      <c r="M84" s="295"/>
      <c r="N84" s="296"/>
    </row>
    <row r="85" spans="2:14" x14ac:dyDescent="0.2">
      <c r="B85" s="67" t="s">
        <v>29</v>
      </c>
      <c r="C85" s="68">
        <v>45074</v>
      </c>
      <c r="D85" s="295"/>
      <c r="E85" s="295"/>
      <c r="F85" s="295"/>
      <c r="G85" s="295"/>
      <c r="H85" s="295"/>
      <c r="I85" s="295"/>
      <c r="J85" s="295"/>
      <c r="K85" s="295"/>
      <c r="L85" s="295"/>
      <c r="M85" s="295"/>
      <c r="N85" s="296"/>
    </row>
    <row r="86" spans="2:14" ht="12.75" customHeight="1" x14ac:dyDescent="0.2">
      <c r="B86" s="23" t="s">
        <v>19</v>
      </c>
      <c r="C86" s="10">
        <v>45075</v>
      </c>
      <c r="D86" s="108"/>
      <c r="E86" s="157" t="s">
        <v>111</v>
      </c>
      <c r="F86" s="157" t="s">
        <v>111</v>
      </c>
      <c r="G86" s="157" t="s">
        <v>111</v>
      </c>
      <c r="H86" s="160" t="s">
        <v>116</v>
      </c>
      <c r="I86" s="160" t="s">
        <v>116</v>
      </c>
      <c r="J86" s="102"/>
      <c r="K86" s="163" t="s">
        <v>110</v>
      </c>
      <c r="L86" s="163" t="s">
        <v>110</v>
      </c>
      <c r="M86" s="163" t="s">
        <v>110</v>
      </c>
      <c r="N86" s="103"/>
    </row>
    <row r="87" spans="2:14" x14ac:dyDescent="0.2">
      <c r="B87" s="23" t="s">
        <v>23</v>
      </c>
      <c r="C87" s="10">
        <v>45076</v>
      </c>
      <c r="D87" s="104"/>
      <c r="E87" s="104"/>
      <c r="F87" s="104"/>
      <c r="G87" s="104"/>
      <c r="H87" s="104"/>
      <c r="I87" s="104"/>
      <c r="J87" s="102"/>
      <c r="K87" s="122"/>
      <c r="L87" s="122"/>
      <c r="M87" s="122"/>
      <c r="N87" s="123"/>
    </row>
    <row r="88" spans="2:14" x14ac:dyDescent="0.2">
      <c r="B88" s="23" t="s">
        <v>24</v>
      </c>
      <c r="C88" s="10">
        <v>45077</v>
      </c>
      <c r="D88" s="104"/>
      <c r="E88" s="104"/>
      <c r="F88" s="104"/>
      <c r="G88" s="104"/>
      <c r="H88" s="104"/>
      <c r="I88" s="104"/>
      <c r="J88" s="102"/>
      <c r="K88" s="122"/>
      <c r="L88" s="122"/>
      <c r="M88" s="122"/>
      <c r="N88" s="123"/>
    </row>
    <row r="89" spans="2:14" x14ac:dyDescent="0.2">
      <c r="B89" s="23" t="s">
        <v>26</v>
      </c>
      <c r="C89" s="10">
        <v>45078</v>
      </c>
      <c r="D89" s="104"/>
      <c r="E89" s="104"/>
      <c r="F89" s="104"/>
      <c r="G89" s="104"/>
      <c r="H89" s="104"/>
      <c r="I89" s="104"/>
      <c r="J89" s="102"/>
      <c r="K89" s="122"/>
      <c r="L89" s="122"/>
      <c r="M89" s="122"/>
      <c r="N89" s="123"/>
    </row>
    <row r="90" spans="2:14" x14ac:dyDescent="0.2">
      <c r="B90" s="67" t="s">
        <v>27</v>
      </c>
      <c r="C90" s="68">
        <v>45079</v>
      </c>
      <c r="D90" s="295"/>
      <c r="E90" s="295"/>
      <c r="F90" s="295"/>
      <c r="G90" s="295"/>
      <c r="H90" s="295"/>
      <c r="I90" s="295"/>
      <c r="J90" s="295"/>
      <c r="K90" s="295"/>
      <c r="L90" s="295"/>
      <c r="M90" s="295"/>
      <c r="N90" s="296"/>
    </row>
    <row r="91" spans="2:14" x14ac:dyDescent="0.2">
      <c r="B91" s="67" t="s">
        <v>28</v>
      </c>
      <c r="C91" s="68">
        <v>45080</v>
      </c>
      <c r="D91" s="295"/>
      <c r="E91" s="295"/>
      <c r="F91" s="295"/>
      <c r="G91" s="295"/>
      <c r="H91" s="295"/>
      <c r="I91" s="295"/>
      <c r="J91" s="295"/>
      <c r="K91" s="295"/>
      <c r="L91" s="295"/>
      <c r="M91" s="295"/>
      <c r="N91" s="296"/>
    </row>
    <row r="92" spans="2:14" x14ac:dyDescent="0.2">
      <c r="B92" s="67" t="s">
        <v>29</v>
      </c>
      <c r="C92" s="68">
        <v>45081</v>
      </c>
      <c r="D92" s="295"/>
      <c r="E92" s="295"/>
      <c r="F92" s="295"/>
      <c r="G92" s="295"/>
      <c r="H92" s="295"/>
      <c r="I92" s="295"/>
      <c r="J92" s="295"/>
      <c r="K92" s="295"/>
      <c r="L92" s="295"/>
      <c r="M92" s="295"/>
      <c r="N92" s="296"/>
    </row>
    <row r="93" spans="2:14" x14ac:dyDescent="0.2">
      <c r="B93" s="23" t="s">
        <v>19</v>
      </c>
      <c r="C93" s="10">
        <v>45082</v>
      </c>
      <c r="D93" s="230" t="s">
        <v>43</v>
      </c>
      <c r="E93" s="230"/>
      <c r="F93" s="230"/>
      <c r="G93" s="230"/>
      <c r="H93" s="230"/>
      <c r="I93" s="230"/>
      <c r="J93" s="230"/>
      <c r="K93" s="230"/>
      <c r="L93" s="230"/>
      <c r="M93" s="230"/>
      <c r="N93" s="231"/>
    </row>
    <row r="94" spans="2:14" x14ac:dyDescent="0.2">
      <c r="B94" s="23" t="s">
        <v>23</v>
      </c>
      <c r="C94" s="10">
        <v>45083</v>
      </c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1"/>
    </row>
    <row r="95" spans="2:14" x14ac:dyDescent="0.2">
      <c r="B95" s="23" t="s">
        <v>24</v>
      </c>
      <c r="C95" s="10">
        <v>45084</v>
      </c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1"/>
    </row>
    <row r="96" spans="2:14" x14ac:dyDescent="0.2">
      <c r="B96" s="23" t="s">
        <v>26</v>
      </c>
      <c r="C96" s="10">
        <v>45085</v>
      </c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1"/>
    </row>
    <row r="97" spans="2:14" x14ac:dyDescent="0.2">
      <c r="B97" s="23" t="s">
        <v>27</v>
      </c>
      <c r="C97" s="10">
        <v>45086</v>
      </c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1"/>
    </row>
    <row r="98" spans="2:14" x14ac:dyDescent="0.2">
      <c r="B98" s="67" t="s">
        <v>28</v>
      </c>
      <c r="C98" s="68">
        <v>45087</v>
      </c>
      <c r="D98" s="295"/>
      <c r="E98" s="295"/>
      <c r="F98" s="295"/>
      <c r="G98" s="295"/>
      <c r="H98" s="295"/>
      <c r="I98" s="295"/>
      <c r="J98" s="295"/>
      <c r="K98" s="295"/>
      <c r="L98" s="295"/>
      <c r="M98" s="295"/>
      <c r="N98" s="296"/>
    </row>
    <row r="99" spans="2:14" x14ac:dyDescent="0.2">
      <c r="B99" s="67" t="s">
        <v>29</v>
      </c>
      <c r="C99" s="68">
        <v>45088</v>
      </c>
      <c r="D99" s="295"/>
      <c r="E99" s="295"/>
      <c r="F99" s="295"/>
      <c r="G99" s="295"/>
      <c r="H99" s="295"/>
      <c r="I99" s="295"/>
      <c r="J99" s="295"/>
      <c r="K99" s="295"/>
      <c r="L99" s="295"/>
      <c r="M99" s="295"/>
      <c r="N99" s="296"/>
    </row>
    <row r="100" spans="2:14" x14ac:dyDescent="0.2">
      <c r="B100" s="23" t="s">
        <v>19</v>
      </c>
      <c r="C100" s="10">
        <v>45089</v>
      </c>
      <c r="D100" s="104"/>
      <c r="E100" s="104"/>
      <c r="F100" s="104"/>
      <c r="G100" s="122"/>
      <c r="H100" s="122"/>
      <c r="I100" s="122"/>
      <c r="J100" s="102"/>
      <c r="K100" s="122"/>
      <c r="L100" s="122"/>
      <c r="M100" s="122"/>
      <c r="N100" s="123"/>
    </row>
    <row r="101" spans="2:14" x14ac:dyDescent="0.2">
      <c r="B101" s="23" t="s">
        <v>23</v>
      </c>
      <c r="C101" s="10">
        <v>45090</v>
      </c>
      <c r="D101" s="104"/>
      <c r="E101" s="104"/>
      <c r="F101" s="104"/>
      <c r="G101" s="104"/>
      <c r="H101" s="104"/>
      <c r="I101" s="104"/>
      <c r="J101" s="102"/>
      <c r="K101" s="122"/>
      <c r="L101" s="122"/>
      <c r="M101" s="122"/>
      <c r="N101" s="123"/>
    </row>
    <row r="102" spans="2:14" x14ac:dyDescent="0.2">
      <c r="B102" s="23" t="s">
        <v>24</v>
      </c>
      <c r="C102" s="10">
        <v>45091</v>
      </c>
      <c r="D102" s="104"/>
      <c r="E102" s="104"/>
      <c r="F102" s="104"/>
      <c r="G102" s="104"/>
      <c r="H102" s="104"/>
      <c r="I102" s="104"/>
      <c r="J102" s="102"/>
      <c r="K102" s="122"/>
      <c r="L102" s="122"/>
      <c r="M102" s="122"/>
      <c r="N102" s="123"/>
    </row>
    <row r="103" spans="2:14" x14ac:dyDescent="0.2">
      <c r="B103" s="23" t="s">
        <v>26</v>
      </c>
      <c r="C103" s="10">
        <v>45092</v>
      </c>
      <c r="D103" s="104"/>
      <c r="E103" s="104"/>
      <c r="F103" s="104"/>
      <c r="G103" s="104"/>
      <c r="H103" s="104"/>
      <c r="I103" s="104"/>
      <c r="J103" s="102"/>
      <c r="K103" s="122"/>
      <c r="L103" s="122"/>
      <c r="M103" s="122"/>
      <c r="N103" s="123"/>
    </row>
    <row r="104" spans="2:14" x14ac:dyDescent="0.2">
      <c r="B104" s="23" t="s">
        <v>27</v>
      </c>
      <c r="C104" s="10">
        <v>45093</v>
      </c>
      <c r="D104" s="104"/>
      <c r="E104" s="104"/>
      <c r="F104" s="104"/>
      <c r="G104" s="122"/>
      <c r="H104" s="122"/>
      <c r="I104" s="122"/>
      <c r="J104" s="102"/>
      <c r="K104" s="122"/>
      <c r="L104" s="122"/>
      <c r="M104" s="122"/>
      <c r="N104" s="123"/>
    </row>
    <row r="105" spans="2:14" ht="15.95" customHeight="1" x14ac:dyDescent="0.2">
      <c r="B105" s="224" t="s">
        <v>39</v>
      </c>
      <c r="C105" s="225"/>
      <c r="D105" s="225"/>
      <c r="E105" s="225"/>
      <c r="F105" s="225"/>
      <c r="G105" s="225"/>
      <c r="H105" s="225"/>
      <c r="I105" s="225"/>
      <c r="J105" s="225"/>
      <c r="K105" s="225"/>
      <c r="L105" s="225"/>
      <c r="M105" s="225"/>
      <c r="N105" s="226"/>
    </row>
    <row r="106" spans="2:14" ht="15.95" customHeight="1" thickBot="1" x14ac:dyDescent="0.25">
      <c r="B106" s="227"/>
      <c r="C106" s="228"/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  <c r="N106" s="229"/>
    </row>
    <row r="107" spans="2:14" x14ac:dyDescent="0.2">
      <c r="I107" s="1"/>
      <c r="J107" s="34"/>
      <c r="K107" s="34"/>
      <c r="L107" s="34"/>
      <c r="M107"/>
    </row>
    <row r="108" spans="2:14" x14ac:dyDescent="0.2">
      <c r="I108" s="1"/>
      <c r="J108" s="1"/>
      <c r="K108" s="1"/>
      <c r="N108" s="1"/>
    </row>
    <row r="109" spans="2:14" x14ac:dyDescent="0.2">
      <c r="I109" s="1"/>
      <c r="J109" s="1"/>
      <c r="K109" s="1"/>
      <c r="N109" s="1"/>
    </row>
    <row r="110" spans="2:14" x14ac:dyDescent="0.2">
      <c r="I110" s="1"/>
      <c r="J110" s="1"/>
      <c r="K110" s="1"/>
      <c r="N110" s="1"/>
    </row>
    <row r="111" spans="2:14" x14ac:dyDescent="0.2">
      <c r="I111" s="1"/>
      <c r="J111" s="1"/>
      <c r="K111" s="1"/>
      <c r="N111" s="1"/>
    </row>
    <row r="112" spans="2:14" x14ac:dyDescent="0.2">
      <c r="I112" s="1"/>
      <c r="J112" s="1"/>
      <c r="K112" s="1"/>
      <c r="N112" s="1"/>
    </row>
    <row r="113" spans="9:14" x14ac:dyDescent="0.2">
      <c r="I113" s="1"/>
      <c r="J113" s="1"/>
      <c r="K113" s="1"/>
      <c r="N113" s="1"/>
    </row>
    <row r="114" spans="9:14" x14ac:dyDescent="0.2">
      <c r="I114" s="1"/>
      <c r="J114" s="1"/>
      <c r="K114" s="1"/>
      <c r="N114" s="1"/>
    </row>
    <row r="115" spans="9:14" x14ac:dyDescent="0.2">
      <c r="I115" s="1"/>
      <c r="J115" s="1"/>
      <c r="K115" s="1"/>
    </row>
    <row r="116" spans="9:14" x14ac:dyDescent="0.2">
      <c r="I116" s="1"/>
      <c r="J116" s="1"/>
      <c r="K116" s="1"/>
    </row>
    <row r="117" spans="9:14" x14ac:dyDescent="0.2">
      <c r="I117" s="1"/>
      <c r="J117" s="1"/>
      <c r="K117" s="1"/>
    </row>
    <row r="118" spans="9:14" x14ac:dyDescent="0.2">
      <c r="I118" s="1"/>
      <c r="J118" s="1"/>
      <c r="K118" s="1"/>
    </row>
    <row r="119" spans="9:14" x14ac:dyDescent="0.2">
      <c r="I119" s="1"/>
      <c r="J119" s="1"/>
      <c r="K119" s="1"/>
    </row>
    <row r="120" spans="9:14" x14ac:dyDescent="0.2">
      <c r="I120" s="1"/>
      <c r="J120" s="1"/>
      <c r="K120" s="1"/>
    </row>
    <row r="121" spans="9:14" x14ac:dyDescent="0.2">
      <c r="I121" s="1"/>
      <c r="J121" s="1"/>
      <c r="K121" s="1"/>
    </row>
    <row r="122" spans="9:14" x14ac:dyDescent="0.2">
      <c r="I122" s="1"/>
      <c r="J122" s="1"/>
      <c r="K122" s="1"/>
    </row>
    <row r="123" spans="9:14" x14ac:dyDescent="0.2">
      <c r="I123" s="1"/>
      <c r="J123" s="1"/>
      <c r="K123" s="1"/>
    </row>
    <row r="124" spans="9:14" x14ac:dyDescent="0.2">
      <c r="I124" s="1"/>
      <c r="J124" s="1"/>
      <c r="K124" s="1"/>
    </row>
    <row r="125" spans="9:14" x14ac:dyDescent="0.2">
      <c r="I125" s="1"/>
      <c r="J125" s="1"/>
      <c r="K125" s="1"/>
    </row>
    <row r="126" spans="9:14" x14ac:dyDescent="0.2">
      <c r="I126" s="1"/>
      <c r="J126" s="1"/>
      <c r="K126" s="1"/>
    </row>
    <row r="127" spans="9:14" x14ac:dyDescent="0.2">
      <c r="I127" s="1"/>
      <c r="J127" s="1"/>
      <c r="K127" s="1"/>
    </row>
    <row r="128" spans="9:14" x14ac:dyDescent="0.2">
      <c r="I128" s="1"/>
      <c r="J128" s="1"/>
      <c r="K128" s="1"/>
    </row>
    <row r="129" spans="9:11" x14ac:dyDescent="0.2">
      <c r="I129" s="1"/>
      <c r="J129" s="1"/>
      <c r="K129" s="1"/>
    </row>
    <row r="130" spans="9:11" x14ac:dyDescent="0.2">
      <c r="I130" s="1"/>
      <c r="J130" s="1"/>
      <c r="K130" s="1"/>
    </row>
    <row r="131" spans="9:11" x14ac:dyDescent="0.2">
      <c r="I131" s="1"/>
      <c r="J131" s="1"/>
      <c r="K131" s="1"/>
    </row>
    <row r="132" spans="9:11" x14ac:dyDescent="0.2">
      <c r="I132" s="1"/>
      <c r="J132" s="1"/>
      <c r="K132" s="1"/>
    </row>
    <row r="133" spans="9:11" x14ac:dyDescent="0.2">
      <c r="I133" s="1"/>
      <c r="J133" s="1"/>
      <c r="K133" s="1"/>
    </row>
    <row r="134" spans="9:11" x14ac:dyDescent="0.2">
      <c r="I134" s="1"/>
      <c r="J134" s="1"/>
      <c r="K134" s="1"/>
    </row>
    <row r="135" spans="9:11" x14ac:dyDescent="0.2">
      <c r="I135" s="1"/>
      <c r="J135" s="1"/>
      <c r="K135" s="1"/>
    </row>
    <row r="136" spans="9:11" x14ac:dyDescent="0.2">
      <c r="I136" s="1"/>
      <c r="J136" s="1"/>
      <c r="K136" s="1"/>
    </row>
    <row r="137" spans="9:11" x14ac:dyDescent="0.2">
      <c r="I137" s="1"/>
      <c r="J137" s="1"/>
      <c r="K137" s="1"/>
    </row>
    <row r="138" spans="9:11" x14ac:dyDescent="0.2">
      <c r="I138" s="1"/>
      <c r="J138" s="1"/>
      <c r="K138" s="1"/>
    </row>
    <row r="139" spans="9:11" x14ac:dyDescent="0.2">
      <c r="I139" s="1"/>
      <c r="J139" s="1"/>
      <c r="K139" s="1"/>
    </row>
    <row r="140" spans="9:11" x14ac:dyDescent="0.2">
      <c r="I140" s="1"/>
      <c r="J140" s="1"/>
      <c r="K140" s="1"/>
    </row>
    <row r="141" spans="9:11" x14ac:dyDescent="0.2">
      <c r="I141" s="1"/>
      <c r="J141" s="1"/>
      <c r="K141" s="1"/>
    </row>
    <row r="142" spans="9:11" x14ac:dyDescent="0.2">
      <c r="I142" s="1"/>
      <c r="J142" s="1"/>
      <c r="K142" s="1"/>
    </row>
    <row r="143" spans="9:11" x14ac:dyDescent="0.2">
      <c r="I143" s="1"/>
      <c r="J143" s="1"/>
      <c r="K143" s="1"/>
    </row>
    <row r="144" spans="9:11" x14ac:dyDescent="0.2">
      <c r="I144" s="1"/>
      <c r="J144" s="1"/>
      <c r="K144" s="1"/>
    </row>
    <row r="145" spans="9:11" x14ac:dyDescent="0.2">
      <c r="I145" s="1"/>
      <c r="J145" s="1"/>
      <c r="K145" s="1"/>
    </row>
    <row r="146" spans="9:11" x14ac:dyDescent="0.2">
      <c r="I146" s="1"/>
      <c r="J146" s="1"/>
      <c r="K146" s="1"/>
    </row>
    <row r="147" spans="9:11" x14ac:dyDescent="0.2">
      <c r="I147" s="1"/>
      <c r="J147" s="1"/>
      <c r="K147" s="1"/>
    </row>
    <row r="148" spans="9:11" x14ac:dyDescent="0.2">
      <c r="I148" s="1"/>
      <c r="J148" s="1"/>
      <c r="K148" s="1"/>
    </row>
    <row r="149" spans="9:11" x14ac:dyDescent="0.2">
      <c r="I149" s="1"/>
      <c r="J149" s="1"/>
      <c r="K149" s="1"/>
    </row>
    <row r="150" spans="9:11" x14ac:dyDescent="0.2">
      <c r="I150" s="1"/>
      <c r="J150" s="1"/>
      <c r="K150" s="1"/>
    </row>
    <row r="151" spans="9:11" x14ac:dyDescent="0.2">
      <c r="I151" s="1"/>
      <c r="J151" s="1"/>
      <c r="K151" s="1"/>
    </row>
    <row r="152" spans="9:11" x14ac:dyDescent="0.2">
      <c r="I152" s="1"/>
      <c r="J152" s="1"/>
      <c r="K152" s="1"/>
    </row>
    <row r="153" spans="9:11" x14ac:dyDescent="0.2">
      <c r="I153" s="1"/>
      <c r="J153" s="1"/>
      <c r="K153" s="1"/>
    </row>
    <row r="154" spans="9:11" x14ac:dyDescent="0.2">
      <c r="I154" s="1"/>
      <c r="J154" s="1"/>
      <c r="K154" s="1"/>
    </row>
    <row r="155" spans="9:11" x14ac:dyDescent="0.2">
      <c r="I155" s="1"/>
      <c r="J155" s="1"/>
      <c r="K155" s="1"/>
    </row>
    <row r="156" spans="9:11" x14ac:dyDescent="0.2">
      <c r="I156" s="1"/>
      <c r="J156" s="1"/>
      <c r="K156" s="1"/>
    </row>
    <row r="157" spans="9:11" x14ac:dyDescent="0.2">
      <c r="I157" s="1"/>
      <c r="J157" s="1"/>
      <c r="K157" s="1"/>
    </row>
    <row r="158" spans="9:11" x14ac:dyDescent="0.2">
      <c r="I158" s="1"/>
      <c r="J158" s="1"/>
      <c r="K158" s="1"/>
    </row>
    <row r="159" spans="9:11" x14ac:dyDescent="0.2">
      <c r="I159" s="1"/>
      <c r="J159" s="1"/>
      <c r="K159" s="1"/>
    </row>
    <row r="160" spans="9:11" x14ac:dyDescent="0.2">
      <c r="I160" s="1"/>
      <c r="J160" s="1"/>
      <c r="K160" s="1"/>
    </row>
    <row r="161" spans="9:11" x14ac:dyDescent="0.2">
      <c r="I161" s="1"/>
      <c r="J161" s="1"/>
      <c r="K161" s="1"/>
    </row>
    <row r="162" spans="9:11" x14ac:dyDescent="0.2">
      <c r="I162" s="1"/>
      <c r="J162" s="1"/>
      <c r="K162" s="1"/>
    </row>
    <row r="163" spans="9:11" x14ac:dyDescent="0.2">
      <c r="I163" s="1"/>
      <c r="J163" s="1"/>
      <c r="K163" s="1"/>
    </row>
    <row r="164" spans="9:11" x14ac:dyDescent="0.2">
      <c r="I164" s="1"/>
      <c r="J164" s="1"/>
      <c r="K164" s="1"/>
    </row>
    <row r="165" spans="9:11" x14ac:dyDescent="0.2">
      <c r="I165" s="1"/>
      <c r="J165" s="1"/>
      <c r="K165" s="1"/>
    </row>
    <row r="166" spans="9:11" x14ac:dyDescent="0.2">
      <c r="I166" s="1"/>
      <c r="J166" s="1"/>
      <c r="K166" s="1"/>
    </row>
    <row r="167" spans="9:11" x14ac:dyDescent="0.2">
      <c r="I167" s="1"/>
      <c r="J167" s="1"/>
      <c r="K167" s="1"/>
    </row>
    <row r="168" spans="9:11" x14ac:dyDescent="0.2">
      <c r="I168" s="1"/>
      <c r="J168" s="1"/>
      <c r="K168" s="1"/>
    </row>
    <row r="169" spans="9:11" x14ac:dyDescent="0.2">
      <c r="I169" s="1"/>
      <c r="J169" s="1"/>
      <c r="K169" s="1"/>
    </row>
    <row r="170" spans="9:11" x14ac:dyDescent="0.2">
      <c r="I170" s="1"/>
      <c r="J170" s="1"/>
      <c r="K170" s="1"/>
    </row>
    <row r="171" spans="9:11" x14ac:dyDescent="0.2">
      <c r="I171" s="1"/>
      <c r="J171" s="1"/>
      <c r="K171" s="1"/>
    </row>
    <row r="172" spans="9:11" x14ac:dyDescent="0.2">
      <c r="I172" s="1"/>
      <c r="J172" s="1"/>
      <c r="K172" s="1"/>
    </row>
    <row r="173" spans="9:11" x14ac:dyDescent="0.2">
      <c r="I173" s="1"/>
      <c r="J173" s="1"/>
      <c r="K173" s="1"/>
    </row>
    <row r="174" spans="9:11" x14ac:dyDescent="0.2">
      <c r="I174" s="1"/>
      <c r="J174" s="1"/>
      <c r="K174" s="1"/>
    </row>
    <row r="175" spans="9:11" x14ac:dyDescent="0.2">
      <c r="I175" s="1"/>
      <c r="J175" s="1"/>
      <c r="K175" s="1"/>
    </row>
    <row r="176" spans="9:11" x14ac:dyDescent="0.2">
      <c r="I176" s="1"/>
      <c r="J176" s="1"/>
      <c r="K176" s="1"/>
    </row>
    <row r="177" spans="9:11" x14ac:dyDescent="0.2">
      <c r="I177" s="1"/>
      <c r="J177" s="1"/>
      <c r="K177" s="1"/>
    </row>
    <row r="178" spans="9:11" x14ac:dyDescent="0.2">
      <c r="I178" s="1"/>
      <c r="J178" s="1"/>
      <c r="K178" s="1"/>
    </row>
    <row r="179" spans="9:11" x14ac:dyDescent="0.2">
      <c r="I179" s="1"/>
      <c r="J179" s="1"/>
      <c r="K179" s="1"/>
    </row>
    <row r="180" spans="9:11" x14ac:dyDescent="0.2">
      <c r="I180" s="1"/>
      <c r="J180" s="1"/>
      <c r="K180" s="1"/>
    </row>
    <row r="181" spans="9:11" x14ac:dyDescent="0.2">
      <c r="I181" s="1"/>
      <c r="J181" s="1"/>
      <c r="K181" s="1"/>
    </row>
    <row r="182" spans="9:11" x14ac:dyDescent="0.2">
      <c r="I182" s="1"/>
      <c r="J182" s="1"/>
      <c r="K182" s="1"/>
    </row>
    <row r="183" spans="9:11" x14ac:dyDescent="0.2">
      <c r="I183" s="1"/>
      <c r="J183" s="1"/>
      <c r="K183" s="1"/>
    </row>
    <row r="184" spans="9:11" x14ac:dyDescent="0.2">
      <c r="I184" s="1"/>
      <c r="J184" s="1"/>
      <c r="K184" s="1"/>
    </row>
    <row r="185" spans="9:11" x14ac:dyDescent="0.2">
      <c r="I185" s="1"/>
      <c r="J185" s="1"/>
      <c r="K185" s="1"/>
    </row>
    <row r="186" spans="9:11" x14ac:dyDescent="0.2">
      <c r="I186" s="1"/>
      <c r="J186" s="1"/>
      <c r="K186" s="1"/>
    </row>
    <row r="187" spans="9:11" x14ac:dyDescent="0.2">
      <c r="I187" s="1"/>
      <c r="J187" s="1"/>
      <c r="K187" s="1"/>
    </row>
    <row r="188" spans="9:11" x14ac:dyDescent="0.2">
      <c r="I188" s="1"/>
      <c r="J188" s="1"/>
      <c r="K188" s="1"/>
    </row>
    <row r="189" spans="9:11" x14ac:dyDescent="0.2">
      <c r="I189" s="1"/>
      <c r="J189" s="1"/>
      <c r="K189" s="1"/>
    </row>
    <row r="190" spans="9:11" x14ac:dyDescent="0.2">
      <c r="I190" s="1"/>
      <c r="J190" s="1"/>
      <c r="K190" s="1"/>
    </row>
    <row r="191" spans="9:11" x14ac:dyDescent="0.2">
      <c r="I191" s="1"/>
      <c r="J191" s="1"/>
      <c r="K191" s="1"/>
    </row>
    <row r="192" spans="9:11" x14ac:dyDescent="0.2">
      <c r="I192" s="1"/>
      <c r="J192" s="1"/>
      <c r="K192" s="1"/>
    </row>
    <row r="193" spans="9:11" x14ac:dyDescent="0.2">
      <c r="I193" s="1"/>
      <c r="J193" s="1"/>
      <c r="K193" s="1"/>
    </row>
    <row r="194" spans="9:11" x14ac:dyDescent="0.2">
      <c r="I194" s="1"/>
      <c r="J194" s="1"/>
      <c r="K194" s="1"/>
    </row>
    <row r="195" spans="9:11" x14ac:dyDescent="0.2">
      <c r="I195" s="1"/>
      <c r="J195" s="1"/>
      <c r="K195" s="1"/>
    </row>
    <row r="196" spans="9:11" x14ac:dyDescent="0.2">
      <c r="I196" s="1"/>
      <c r="J196" s="1"/>
      <c r="K196" s="1"/>
    </row>
    <row r="197" spans="9:11" x14ac:dyDescent="0.2">
      <c r="I197" s="1"/>
      <c r="J197" s="1"/>
      <c r="K197" s="1"/>
    </row>
    <row r="198" spans="9:11" x14ac:dyDescent="0.2">
      <c r="I198" s="1"/>
      <c r="J198" s="1"/>
      <c r="K198" s="1"/>
    </row>
    <row r="199" spans="9:11" x14ac:dyDescent="0.2">
      <c r="I199" s="1"/>
      <c r="J199" s="1"/>
      <c r="K199" s="1"/>
    </row>
    <row r="200" spans="9:11" x14ac:dyDescent="0.2">
      <c r="I200" s="1"/>
      <c r="J200" s="1"/>
      <c r="K200" s="1"/>
    </row>
    <row r="201" spans="9:11" x14ac:dyDescent="0.2">
      <c r="I201" s="1"/>
      <c r="J201" s="1"/>
      <c r="K201" s="1"/>
    </row>
    <row r="202" spans="9:11" x14ac:dyDescent="0.2">
      <c r="I202" s="1"/>
      <c r="J202" s="1"/>
      <c r="K202" s="1"/>
    </row>
    <row r="203" spans="9:11" x14ac:dyDescent="0.2">
      <c r="I203" s="1"/>
      <c r="J203" s="1"/>
      <c r="K203" s="1"/>
    </row>
    <row r="204" spans="9:11" x14ac:dyDescent="0.2">
      <c r="I204" s="1"/>
      <c r="J204" s="1"/>
      <c r="K204" s="1"/>
    </row>
    <row r="205" spans="9:11" x14ac:dyDescent="0.2">
      <c r="I205" s="1"/>
      <c r="J205" s="1"/>
      <c r="K205" s="1"/>
    </row>
    <row r="206" spans="9:11" x14ac:dyDescent="0.2">
      <c r="I206" s="1"/>
      <c r="J206" s="1"/>
      <c r="K206" s="1"/>
    </row>
    <row r="207" spans="9:11" x14ac:dyDescent="0.2">
      <c r="I207" s="1"/>
      <c r="J207" s="1"/>
      <c r="K207" s="1"/>
    </row>
    <row r="208" spans="9:11" x14ac:dyDescent="0.2">
      <c r="I208" s="1"/>
      <c r="J208" s="1"/>
      <c r="K208" s="1"/>
    </row>
    <row r="209" spans="9:11" x14ac:dyDescent="0.2">
      <c r="I209" s="1"/>
      <c r="J209" s="1"/>
      <c r="K209" s="1"/>
    </row>
    <row r="210" spans="9:11" x14ac:dyDescent="0.2">
      <c r="I210" s="1"/>
      <c r="J210" s="1"/>
      <c r="K210" s="1"/>
    </row>
    <row r="211" spans="9:11" x14ac:dyDescent="0.2">
      <c r="I211" s="1"/>
      <c r="J211" s="1"/>
      <c r="K211" s="1"/>
    </row>
    <row r="212" spans="9:11" x14ac:dyDescent="0.2">
      <c r="I212" s="1"/>
      <c r="J212" s="1"/>
      <c r="K212" s="1"/>
    </row>
    <row r="213" spans="9:11" x14ac:dyDescent="0.2">
      <c r="I213" s="1"/>
      <c r="J213" s="1"/>
      <c r="K213" s="1"/>
    </row>
    <row r="214" spans="9:11" x14ac:dyDescent="0.2">
      <c r="I214" s="1"/>
      <c r="J214" s="1"/>
      <c r="K214" s="1"/>
    </row>
    <row r="215" spans="9:11" x14ac:dyDescent="0.2">
      <c r="I215" s="1"/>
      <c r="J215" s="1"/>
      <c r="K215" s="1"/>
    </row>
    <row r="216" spans="9:11" x14ac:dyDescent="0.2">
      <c r="I216" s="1"/>
      <c r="J216" s="1"/>
      <c r="K216" s="1"/>
    </row>
    <row r="217" spans="9:11" x14ac:dyDescent="0.2">
      <c r="I217" s="1"/>
      <c r="J217" s="1"/>
      <c r="K217" s="1"/>
    </row>
    <row r="218" spans="9:11" x14ac:dyDescent="0.2">
      <c r="I218" s="1"/>
      <c r="J218" s="1"/>
      <c r="K218" s="1"/>
    </row>
    <row r="219" spans="9:11" x14ac:dyDescent="0.2">
      <c r="I219" s="1"/>
      <c r="J219" s="1"/>
      <c r="K219" s="1"/>
    </row>
    <row r="220" spans="9:11" x14ac:dyDescent="0.2">
      <c r="I220" s="1"/>
      <c r="J220" s="1"/>
      <c r="K220" s="1"/>
    </row>
    <row r="221" spans="9:11" x14ac:dyDescent="0.2">
      <c r="I221" s="1"/>
      <c r="J221" s="1"/>
      <c r="K221" s="1"/>
    </row>
    <row r="222" spans="9:11" x14ac:dyDescent="0.2">
      <c r="I222" s="1"/>
      <c r="J222" s="1"/>
      <c r="K222" s="1"/>
    </row>
    <row r="223" spans="9:11" x14ac:dyDescent="0.2">
      <c r="I223" s="1"/>
      <c r="J223" s="1"/>
      <c r="K223" s="1"/>
    </row>
    <row r="224" spans="9:11" x14ac:dyDescent="0.2">
      <c r="I224" s="1"/>
      <c r="J224" s="1"/>
      <c r="K224" s="1"/>
    </row>
    <row r="225" spans="9:11" x14ac:dyDescent="0.2">
      <c r="I225" s="1"/>
      <c r="J225" s="1"/>
      <c r="K225" s="1"/>
    </row>
    <row r="226" spans="9:11" x14ac:dyDescent="0.2">
      <c r="I226" s="1"/>
      <c r="J226" s="1"/>
      <c r="K226" s="1"/>
    </row>
    <row r="227" spans="9:11" x14ac:dyDescent="0.2">
      <c r="I227" s="1"/>
      <c r="J227" s="1"/>
      <c r="K227" s="1"/>
    </row>
    <row r="228" spans="9:11" x14ac:dyDescent="0.2">
      <c r="I228" s="1"/>
      <c r="J228" s="1"/>
      <c r="K228" s="1"/>
    </row>
    <row r="229" spans="9:11" x14ac:dyDescent="0.2">
      <c r="I229" s="1"/>
      <c r="J229" s="1"/>
      <c r="K229" s="1"/>
    </row>
    <row r="230" spans="9:11" x14ac:dyDescent="0.2">
      <c r="I230" s="1"/>
      <c r="J230" s="1"/>
      <c r="K230" s="1"/>
    </row>
    <row r="231" spans="9:11" x14ac:dyDescent="0.2">
      <c r="I231" s="1"/>
      <c r="J231" s="1"/>
      <c r="K231" s="1"/>
    </row>
    <row r="232" spans="9:11" x14ac:dyDescent="0.2">
      <c r="I232" s="1"/>
      <c r="J232" s="1"/>
      <c r="K232" s="1"/>
    </row>
    <row r="233" spans="9:11" x14ac:dyDescent="0.2">
      <c r="I233" s="1"/>
      <c r="J233" s="1"/>
      <c r="K233" s="1"/>
    </row>
    <row r="234" spans="9:11" x14ac:dyDescent="0.2">
      <c r="I234" s="1"/>
      <c r="J234" s="1"/>
      <c r="K234" s="1"/>
    </row>
    <row r="235" spans="9:11" x14ac:dyDescent="0.2">
      <c r="I235" s="1"/>
      <c r="J235" s="1"/>
      <c r="K235" s="1"/>
    </row>
    <row r="236" spans="9:11" x14ac:dyDescent="0.2">
      <c r="I236" s="1"/>
      <c r="J236" s="1"/>
      <c r="K236" s="1"/>
    </row>
    <row r="237" spans="9:11" x14ac:dyDescent="0.2">
      <c r="I237" s="1"/>
      <c r="J237" s="1"/>
      <c r="K237" s="1"/>
    </row>
    <row r="238" spans="9:11" x14ac:dyDescent="0.2">
      <c r="I238" s="1"/>
      <c r="J238" s="1"/>
      <c r="K238" s="1"/>
    </row>
    <row r="239" spans="9:11" x14ac:dyDescent="0.2">
      <c r="I239" s="1"/>
      <c r="J239" s="1"/>
      <c r="K239" s="1"/>
    </row>
    <row r="240" spans="9:11" x14ac:dyDescent="0.2">
      <c r="I240" s="1"/>
      <c r="J240" s="1"/>
      <c r="K240" s="1"/>
    </row>
    <row r="241" spans="9:11" x14ac:dyDescent="0.2">
      <c r="I241" s="1"/>
      <c r="J241" s="1"/>
      <c r="K241" s="1"/>
    </row>
    <row r="242" spans="9:11" x14ac:dyDescent="0.2">
      <c r="I242" s="1"/>
      <c r="J242" s="1"/>
      <c r="K242" s="1"/>
    </row>
    <row r="243" spans="9:11" x14ac:dyDescent="0.2">
      <c r="I243" s="1"/>
      <c r="J243" s="1"/>
      <c r="K243" s="1"/>
    </row>
    <row r="244" spans="9:11" x14ac:dyDescent="0.2">
      <c r="I244" s="1"/>
      <c r="J244" s="1"/>
      <c r="K244" s="1"/>
    </row>
    <row r="245" spans="9:11" x14ac:dyDescent="0.2">
      <c r="I245" s="1"/>
      <c r="J245" s="1"/>
      <c r="K245" s="1"/>
    </row>
    <row r="246" spans="9:11" x14ac:dyDescent="0.2">
      <c r="I246" s="1"/>
      <c r="J246" s="1"/>
      <c r="K246" s="1"/>
    </row>
    <row r="247" spans="9:11" x14ac:dyDescent="0.2">
      <c r="I247" s="1"/>
      <c r="J247" s="1"/>
      <c r="K247" s="1"/>
    </row>
    <row r="248" spans="9:11" x14ac:dyDescent="0.2">
      <c r="I248" s="1"/>
      <c r="J248" s="1"/>
      <c r="K248" s="1"/>
    </row>
    <row r="249" spans="9:11" x14ac:dyDescent="0.2">
      <c r="I249" s="1"/>
      <c r="J249" s="1"/>
      <c r="K249" s="1"/>
    </row>
    <row r="250" spans="9:11" x14ac:dyDescent="0.2">
      <c r="I250" s="1"/>
      <c r="J250" s="1"/>
      <c r="K250" s="1"/>
    </row>
    <row r="251" spans="9:11" x14ac:dyDescent="0.2">
      <c r="I251" s="1"/>
      <c r="J251" s="1"/>
      <c r="K251" s="1"/>
    </row>
    <row r="252" spans="9:11" x14ac:dyDescent="0.2">
      <c r="I252" s="1"/>
      <c r="J252" s="1"/>
      <c r="K252" s="1"/>
    </row>
    <row r="253" spans="9:11" x14ac:dyDescent="0.2">
      <c r="I253" s="1"/>
      <c r="J253" s="1"/>
      <c r="K253" s="1"/>
    </row>
    <row r="254" spans="9:11" x14ac:dyDescent="0.2">
      <c r="I254" s="1"/>
      <c r="J254" s="1"/>
      <c r="K254" s="1"/>
    </row>
    <row r="255" spans="9:11" x14ac:dyDescent="0.2">
      <c r="I255" s="1"/>
      <c r="J255" s="1"/>
      <c r="K255" s="1"/>
    </row>
    <row r="256" spans="9:11" x14ac:dyDescent="0.2">
      <c r="I256" s="1"/>
      <c r="J256" s="1"/>
      <c r="K256" s="1"/>
    </row>
    <row r="257" spans="9:11" x14ac:dyDescent="0.2">
      <c r="I257" s="1"/>
      <c r="J257" s="1"/>
      <c r="K257" s="1"/>
    </row>
    <row r="258" spans="9:11" x14ac:dyDescent="0.2">
      <c r="I258" s="1"/>
      <c r="J258" s="1"/>
      <c r="K258" s="1"/>
    </row>
    <row r="259" spans="9:11" x14ac:dyDescent="0.2">
      <c r="I259" s="1"/>
      <c r="J259" s="1"/>
      <c r="K259" s="1"/>
    </row>
    <row r="260" spans="9:11" x14ac:dyDescent="0.2">
      <c r="I260" s="1"/>
      <c r="J260" s="1"/>
      <c r="K260" s="1"/>
    </row>
    <row r="261" spans="9:11" x14ac:dyDescent="0.2">
      <c r="I261" s="1"/>
      <c r="J261" s="1"/>
      <c r="K261" s="1"/>
    </row>
    <row r="262" spans="9:11" x14ac:dyDescent="0.2">
      <c r="I262" s="1"/>
      <c r="J262" s="1"/>
      <c r="K262" s="1"/>
    </row>
    <row r="263" spans="9:11" x14ac:dyDescent="0.2">
      <c r="I263" s="1"/>
      <c r="J263" s="1"/>
      <c r="K263" s="1"/>
    </row>
    <row r="264" spans="9:11" x14ac:dyDescent="0.2">
      <c r="I264" s="1"/>
      <c r="J264" s="1"/>
      <c r="K264" s="1"/>
    </row>
    <row r="265" spans="9:11" x14ac:dyDescent="0.2">
      <c r="I265" s="1"/>
      <c r="J265" s="1"/>
      <c r="K265" s="1"/>
    </row>
    <row r="266" spans="9:11" x14ac:dyDescent="0.2">
      <c r="I266" s="1"/>
      <c r="J266" s="1"/>
      <c r="K266" s="1"/>
    </row>
    <row r="267" spans="9:11" x14ac:dyDescent="0.2">
      <c r="I267" s="1"/>
      <c r="J267" s="1"/>
      <c r="K267" s="1"/>
    </row>
    <row r="268" spans="9:11" x14ac:dyDescent="0.2">
      <c r="I268" s="1"/>
      <c r="J268" s="1"/>
      <c r="K268" s="1"/>
    </row>
    <row r="269" spans="9:11" x14ac:dyDescent="0.2">
      <c r="I269" s="1"/>
      <c r="J269" s="1"/>
      <c r="K269" s="1"/>
    </row>
    <row r="270" spans="9:11" x14ac:dyDescent="0.2">
      <c r="I270" s="1"/>
      <c r="J270" s="1"/>
      <c r="K270" s="1"/>
    </row>
    <row r="271" spans="9:11" x14ac:dyDescent="0.2">
      <c r="I271" s="1"/>
      <c r="J271" s="1"/>
      <c r="K271" s="1"/>
    </row>
    <row r="272" spans="9:11" x14ac:dyDescent="0.2">
      <c r="I272" s="1"/>
      <c r="J272" s="1"/>
      <c r="K272" s="1"/>
    </row>
    <row r="273" spans="9:11" x14ac:dyDescent="0.2">
      <c r="I273" s="1"/>
      <c r="J273" s="1"/>
      <c r="K273" s="1"/>
    </row>
    <row r="274" spans="9:11" x14ac:dyDescent="0.2">
      <c r="I274" s="1"/>
      <c r="J274" s="1"/>
      <c r="K274" s="1"/>
    </row>
    <row r="275" spans="9:11" x14ac:dyDescent="0.2">
      <c r="I275" s="1"/>
      <c r="J275" s="1"/>
      <c r="K275" s="1"/>
    </row>
    <row r="276" spans="9:11" x14ac:dyDescent="0.2">
      <c r="I276" s="1"/>
      <c r="J276" s="1"/>
      <c r="K276" s="1"/>
    </row>
    <row r="277" spans="9:11" x14ac:dyDescent="0.2">
      <c r="I277" s="1"/>
      <c r="J277" s="1"/>
      <c r="K277" s="1"/>
    </row>
    <row r="278" spans="9:11" x14ac:dyDescent="0.2">
      <c r="I278" s="1"/>
      <c r="J278" s="1"/>
      <c r="K278" s="1"/>
    </row>
    <row r="279" spans="9:11" x14ac:dyDescent="0.2">
      <c r="I279" s="1"/>
      <c r="J279" s="1"/>
      <c r="K279" s="1"/>
    </row>
    <row r="280" spans="9:11" x14ac:dyDescent="0.2">
      <c r="I280" s="1"/>
      <c r="J280" s="1"/>
      <c r="K280" s="1"/>
    </row>
    <row r="281" spans="9:11" x14ac:dyDescent="0.2">
      <c r="I281" s="1"/>
      <c r="J281" s="1"/>
      <c r="K281" s="1"/>
    </row>
    <row r="282" spans="9:11" x14ac:dyDescent="0.2">
      <c r="I282" s="1"/>
      <c r="J282" s="1"/>
      <c r="K282" s="1"/>
    </row>
    <row r="283" spans="9:11" x14ac:dyDescent="0.2">
      <c r="I283" s="1"/>
      <c r="J283" s="1"/>
      <c r="K283" s="1"/>
    </row>
    <row r="284" spans="9:11" x14ac:dyDescent="0.2">
      <c r="I284" s="1"/>
      <c r="J284" s="1"/>
      <c r="K284" s="1"/>
    </row>
    <row r="285" spans="9:11" x14ac:dyDescent="0.2">
      <c r="I285" s="1"/>
      <c r="J285" s="1"/>
      <c r="K285" s="1"/>
    </row>
    <row r="286" spans="9:11" x14ac:dyDescent="0.2">
      <c r="I286" s="1"/>
      <c r="J286" s="1"/>
      <c r="K286" s="1"/>
    </row>
    <row r="287" spans="9:11" x14ac:dyDescent="0.2">
      <c r="I287" s="1"/>
      <c r="J287" s="1"/>
      <c r="K287" s="1"/>
    </row>
    <row r="288" spans="9:11" x14ac:dyDescent="0.2">
      <c r="I288" s="1"/>
      <c r="J288" s="1"/>
      <c r="K288" s="1"/>
    </row>
    <row r="289" spans="9:11" x14ac:dyDescent="0.2">
      <c r="I289" s="1"/>
      <c r="J289" s="1"/>
      <c r="K289" s="1"/>
    </row>
    <row r="290" spans="9:11" x14ac:dyDescent="0.2">
      <c r="I290" s="1"/>
      <c r="J290" s="1"/>
      <c r="K290" s="1"/>
    </row>
    <row r="291" spans="9:11" x14ac:dyDescent="0.2">
      <c r="I291" s="1"/>
      <c r="J291" s="1"/>
      <c r="K291" s="1"/>
    </row>
    <row r="292" spans="9:11" x14ac:dyDescent="0.2">
      <c r="I292" s="1"/>
      <c r="J292" s="1"/>
      <c r="K292" s="1"/>
    </row>
    <row r="293" spans="9:11" x14ac:dyDescent="0.2">
      <c r="I293" s="1"/>
      <c r="J293" s="1"/>
      <c r="K293" s="1"/>
    </row>
    <row r="294" spans="9:11" x14ac:dyDescent="0.2">
      <c r="I294" s="1"/>
      <c r="J294" s="1"/>
      <c r="K294" s="1"/>
    </row>
    <row r="295" spans="9:11" x14ac:dyDescent="0.2">
      <c r="I295" s="1"/>
      <c r="J295" s="1"/>
      <c r="K295" s="1"/>
    </row>
    <row r="296" spans="9:11" x14ac:dyDescent="0.2">
      <c r="I296" s="1"/>
      <c r="J296" s="1"/>
      <c r="K296" s="1"/>
    </row>
    <row r="297" spans="9:11" x14ac:dyDescent="0.2">
      <c r="I297" s="1"/>
      <c r="J297" s="1"/>
      <c r="K297" s="1"/>
    </row>
    <row r="298" spans="9:11" x14ac:dyDescent="0.2">
      <c r="I298" s="1"/>
      <c r="J298" s="1"/>
      <c r="K298" s="1"/>
    </row>
    <row r="299" spans="9:11" x14ac:dyDescent="0.2">
      <c r="I299" s="1"/>
      <c r="J299" s="1"/>
      <c r="K299" s="1"/>
    </row>
    <row r="300" spans="9:11" x14ac:dyDescent="0.2">
      <c r="I300" s="1"/>
      <c r="J300" s="1"/>
      <c r="K300" s="1"/>
    </row>
    <row r="301" spans="9:11" x14ac:dyDescent="0.2">
      <c r="I301" s="1"/>
      <c r="J301" s="1"/>
      <c r="K301" s="1"/>
    </row>
    <row r="302" spans="9:11" x14ac:dyDescent="0.2">
      <c r="I302" s="1"/>
      <c r="J302" s="1"/>
      <c r="K302" s="1"/>
    </row>
    <row r="303" spans="9:11" x14ac:dyDescent="0.2">
      <c r="I303" s="1"/>
      <c r="J303" s="1"/>
      <c r="K303" s="1"/>
    </row>
    <row r="304" spans="9:11" x14ac:dyDescent="0.2">
      <c r="I304" s="1"/>
      <c r="J304" s="1"/>
      <c r="K304" s="1"/>
    </row>
    <row r="305" spans="9:11" x14ac:dyDescent="0.2">
      <c r="I305" s="1"/>
      <c r="J305" s="1"/>
      <c r="K305" s="1"/>
    </row>
    <row r="306" spans="9:11" x14ac:dyDescent="0.2">
      <c r="I306" s="1"/>
      <c r="J306" s="1"/>
      <c r="K306" s="1"/>
    </row>
    <row r="307" spans="9:11" x14ac:dyDescent="0.2">
      <c r="I307" s="1"/>
      <c r="J307" s="1"/>
      <c r="K307" s="1"/>
    </row>
    <row r="308" spans="9:11" x14ac:dyDescent="0.2">
      <c r="I308" s="1"/>
      <c r="J308" s="1"/>
      <c r="K308" s="1"/>
    </row>
    <row r="309" spans="9:11" x14ac:dyDescent="0.2">
      <c r="I309" s="1"/>
      <c r="J309" s="1"/>
      <c r="K309" s="1"/>
    </row>
    <row r="310" spans="9:11" x14ac:dyDescent="0.2">
      <c r="I310" s="1"/>
      <c r="J310" s="1"/>
      <c r="K310" s="1"/>
    </row>
    <row r="311" spans="9:11" x14ac:dyDescent="0.2">
      <c r="I311" s="1"/>
      <c r="J311" s="1"/>
      <c r="K311" s="1"/>
    </row>
    <row r="312" spans="9:11" x14ac:dyDescent="0.2">
      <c r="I312" s="1"/>
      <c r="J312" s="1"/>
      <c r="K312" s="1"/>
    </row>
    <row r="313" spans="9:11" x14ac:dyDescent="0.2">
      <c r="I313" s="1"/>
      <c r="J313" s="1"/>
      <c r="K313" s="1"/>
    </row>
    <row r="314" spans="9:11" x14ac:dyDescent="0.2">
      <c r="I314" s="1"/>
      <c r="J314" s="1"/>
      <c r="K314" s="1"/>
    </row>
    <row r="315" spans="9:11" x14ac:dyDescent="0.2">
      <c r="I315" s="1"/>
      <c r="J315" s="1"/>
      <c r="K315" s="1"/>
    </row>
    <row r="316" spans="9:11" x14ac:dyDescent="0.2">
      <c r="I316" s="1"/>
      <c r="J316" s="1"/>
      <c r="K316" s="1"/>
    </row>
    <row r="317" spans="9:11" x14ac:dyDescent="0.2">
      <c r="I317" s="1"/>
      <c r="J317" s="1"/>
      <c r="K317" s="1"/>
    </row>
    <row r="318" spans="9:11" x14ac:dyDescent="0.2">
      <c r="I318" s="1"/>
      <c r="J318" s="1"/>
      <c r="K318" s="1"/>
    </row>
    <row r="319" spans="9:11" x14ac:dyDescent="0.2">
      <c r="I319" s="1"/>
      <c r="J319" s="1"/>
      <c r="K319" s="1"/>
    </row>
    <row r="320" spans="9:11" x14ac:dyDescent="0.2">
      <c r="I320" s="1"/>
      <c r="J320" s="1"/>
      <c r="K320" s="1"/>
    </row>
    <row r="321" spans="9:11" x14ac:dyDescent="0.2">
      <c r="I321" s="1"/>
      <c r="J321" s="1"/>
      <c r="K321" s="1"/>
    </row>
    <row r="322" spans="9:11" x14ac:dyDescent="0.2">
      <c r="I322" s="1"/>
      <c r="J322" s="1"/>
      <c r="K322" s="1"/>
    </row>
    <row r="323" spans="9:11" x14ac:dyDescent="0.2">
      <c r="I323" s="1"/>
      <c r="J323" s="1"/>
      <c r="K323" s="1"/>
    </row>
    <row r="324" spans="9:11" x14ac:dyDescent="0.2">
      <c r="I324" s="1"/>
      <c r="J324" s="1"/>
      <c r="K324" s="1"/>
    </row>
    <row r="325" spans="9:11" x14ac:dyDescent="0.2">
      <c r="I325" s="1"/>
      <c r="J325" s="1"/>
      <c r="K325" s="1"/>
    </row>
    <row r="326" spans="9:11" x14ac:dyDescent="0.2">
      <c r="I326" s="1"/>
      <c r="J326" s="1"/>
      <c r="K326" s="1"/>
    </row>
    <row r="327" spans="9:11" x14ac:dyDescent="0.2">
      <c r="I327" s="1"/>
      <c r="J327" s="1"/>
      <c r="K327" s="1"/>
    </row>
    <row r="328" spans="9:11" x14ac:dyDescent="0.2">
      <c r="I328" s="1"/>
      <c r="J328" s="1"/>
      <c r="K328" s="1"/>
    </row>
    <row r="329" spans="9:11" x14ac:dyDescent="0.2">
      <c r="I329" s="1"/>
      <c r="J329" s="1"/>
      <c r="K329" s="1"/>
    </row>
    <row r="330" spans="9:11" x14ac:dyDescent="0.2">
      <c r="I330" s="1"/>
      <c r="J330" s="1"/>
      <c r="K330" s="1"/>
    </row>
    <row r="331" spans="9:11" x14ac:dyDescent="0.2">
      <c r="I331" s="1"/>
      <c r="J331" s="1"/>
      <c r="K331" s="1"/>
    </row>
    <row r="332" spans="9:11" x14ac:dyDescent="0.2">
      <c r="I332" s="1"/>
      <c r="J332" s="1"/>
      <c r="K332" s="1"/>
    </row>
    <row r="333" spans="9:11" x14ac:dyDescent="0.2">
      <c r="I333" s="1"/>
      <c r="J333" s="1"/>
      <c r="K333" s="1"/>
    </row>
    <row r="334" spans="9:11" x14ac:dyDescent="0.2">
      <c r="I334" s="1"/>
      <c r="J334" s="1"/>
      <c r="K334" s="1"/>
    </row>
    <row r="335" spans="9:11" x14ac:dyDescent="0.2">
      <c r="I335" s="1"/>
      <c r="J335" s="1"/>
      <c r="K335" s="1"/>
    </row>
    <row r="336" spans="9:11" x14ac:dyDescent="0.2">
      <c r="I336" s="1"/>
      <c r="J336" s="1"/>
      <c r="K336" s="1"/>
    </row>
    <row r="337" spans="9:11" x14ac:dyDescent="0.2">
      <c r="I337" s="1"/>
      <c r="J337" s="1"/>
      <c r="K337" s="1"/>
    </row>
    <row r="338" spans="9:11" x14ac:dyDescent="0.2">
      <c r="I338" s="1"/>
      <c r="J338" s="1"/>
      <c r="K338" s="1"/>
    </row>
    <row r="339" spans="9:11" x14ac:dyDescent="0.2">
      <c r="I339" s="1"/>
      <c r="J339" s="1"/>
      <c r="K339" s="1"/>
    </row>
    <row r="340" spans="9:11" x14ac:dyDescent="0.2">
      <c r="I340" s="1"/>
      <c r="J340" s="1"/>
      <c r="K340" s="1"/>
    </row>
    <row r="341" spans="9:11" x14ac:dyDescent="0.2">
      <c r="I341" s="1"/>
      <c r="J341" s="1"/>
      <c r="K341" s="1"/>
    </row>
    <row r="342" spans="9:11" x14ac:dyDescent="0.2">
      <c r="I342" s="1"/>
      <c r="J342" s="1"/>
      <c r="K342" s="1"/>
    </row>
    <row r="343" spans="9:11" x14ac:dyDescent="0.2">
      <c r="I343" s="1"/>
      <c r="J343" s="1"/>
      <c r="K343" s="1"/>
    </row>
    <row r="344" spans="9:11" x14ac:dyDescent="0.2">
      <c r="I344" s="1"/>
      <c r="J344" s="1"/>
      <c r="K344" s="1"/>
    </row>
    <row r="345" spans="9:11" x14ac:dyDescent="0.2">
      <c r="I345" s="1"/>
      <c r="J345" s="1"/>
      <c r="K345" s="1"/>
    </row>
    <row r="346" spans="9:11" x14ac:dyDescent="0.2">
      <c r="I346" s="1"/>
      <c r="J346" s="1"/>
      <c r="K346" s="1"/>
    </row>
    <row r="347" spans="9:11" x14ac:dyDescent="0.2">
      <c r="I347" s="1"/>
      <c r="J347" s="1"/>
      <c r="K347" s="1"/>
    </row>
    <row r="348" spans="9:11" x14ac:dyDescent="0.2">
      <c r="I348" s="1"/>
      <c r="J348" s="1"/>
      <c r="K348" s="1"/>
    </row>
    <row r="349" spans="9:11" x14ac:dyDescent="0.2">
      <c r="I349" s="1"/>
      <c r="J349" s="1"/>
      <c r="K349" s="1"/>
    </row>
    <row r="350" spans="9:11" x14ac:dyDescent="0.2">
      <c r="I350" s="1"/>
      <c r="J350" s="1"/>
      <c r="K350" s="1"/>
    </row>
    <row r="351" spans="9:11" x14ac:dyDescent="0.2">
      <c r="I351" s="1"/>
      <c r="J351" s="1"/>
      <c r="K351" s="1"/>
    </row>
    <row r="352" spans="9:11" x14ac:dyDescent="0.2">
      <c r="I352" s="1"/>
      <c r="J352" s="1"/>
      <c r="K352" s="1"/>
    </row>
    <row r="353" spans="9:11" x14ac:dyDescent="0.2">
      <c r="I353" s="1"/>
      <c r="J353" s="1"/>
      <c r="K353" s="1"/>
    </row>
    <row r="354" spans="9:11" x14ac:dyDescent="0.2">
      <c r="I354" s="1"/>
      <c r="J354" s="1"/>
      <c r="K354" s="1"/>
    </row>
    <row r="355" spans="9:11" x14ac:dyDescent="0.2">
      <c r="I355" s="1"/>
      <c r="J355" s="1"/>
      <c r="K355" s="1"/>
    </row>
    <row r="356" spans="9:11" x14ac:dyDescent="0.2">
      <c r="I356" s="1"/>
      <c r="J356" s="1"/>
      <c r="K356" s="1"/>
    </row>
    <row r="357" spans="9:11" x14ac:dyDescent="0.2">
      <c r="I357" s="1"/>
      <c r="J357" s="1"/>
      <c r="K357" s="1"/>
    </row>
    <row r="358" spans="9:11" x14ac:dyDescent="0.2">
      <c r="I358" s="1"/>
      <c r="J358" s="1"/>
      <c r="K358" s="1"/>
    </row>
    <row r="359" spans="9:11" x14ac:dyDescent="0.2">
      <c r="I359" s="1"/>
      <c r="J359" s="1"/>
      <c r="K359" s="1"/>
    </row>
    <row r="360" spans="9:11" x14ac:dyDescent="0.2">
      <c r="I360" s="1"/>
      <c r="J360" s="1"/>
      <c r="K360" s="1"/>
    </row>
    <row r="361" spans="9:11" x14ac:dyDescent="0.2">
      <c r="I361" s="1"/>
      <c r="J361" s="1"/>
      <c r="K361" s="1"/>
    </row>
    <row r="362" spans="9:11" x14ac:dyDescent="0.2">
      <c r="I362" s="1"/>
      <c r="J362" s="1"/>
      <c r="K362" s="1"/>
    </row>
    <row r="363" spans="9:11" x14ac:dyDescent="0.2">
      <c r="I363" s="1"/>
      <c r="J363" s="1"/>
      <c r="K363" s="1"/>
    </row>
    <row r="364" spans="9:11" x14ac:dyDescent="0.2">
      <c r="I364" s="1"/>
      <c r="J364" s="1"/>
      <c r="K364" s="1"/>
    </row>
    <row r="365" spans="9:11" x14ac:dyDescent="0.2">
      <c r="I365" s="1"/>
      <c r="J365" s="1"/>
      <c r="K365" s="1"/>
    </row>
    <row r="366" spans="9:11" x14ac:dyDescent="0.2">
      <c r="I366" s="1"/>
      <c r="J366" s="1"/>
      <c r="K366" s="1"/>
    </row>
    <row r="367" spans="9:11" x14ac:dyDescent="0.2">
      <c r="I367" s="1"/>
      <c r="J367" s="1"/>
      <c r="K367" s="1"/>
    </row>
    <row r="368" spans="9:11" x14ac:dyDescent="0.2">
      <c r="I368" s="1"/>
      <c r="J368" s="1"/>
      <c r="K368" s="1"/>
    </row>
    <row r="369" spans="9:11" x14ac:dyDescent="0.2">
      <c r="I369" s="1"/>
      <c r="J369" s="1"/>
      <c r="K369" s="1"/>
    </row>
    <row r="370" spans="9:11" x14ac:dyDescent="0.2">
      <c r="I370" s="1"/>
      <c r="J370" s="1"/>
      <c r="K370" s="1"/>
    </row>
    <row r="371" spans="9:11" x14ac:dyDescent="0.2">
      <c r="I371" s="1"/>
      <c r="J371" s="1"/>
      <c r="K371" s="1"/>
    </row>
    <row r="372" spans="9:11" x14ac:dyDescent="0.2">
      <c r="I372" s="1"/>
      <c r="J372" s="1"/>
      <c r="K372" s="1"/>
    </row>
    <row r="373" spans="9:11" x14ac:dyDescent="0.2">
      <c r="I373" s="1"/>
      <c r="J373" s="1"/>
      <c r="K373" s="1"/>
    </row>
    <row r="374" spans="9:11" x14ac:dyDescent="0.2">
      <c r="I374" s="1"/>
      <c r="J374" s="1"/>
      <c r="K374" s="1"/>
    </row>
    <row r="375" spans="9:11" x14ac:dyDescent="0.2">
      <c r="I375" s="1"/>
      <c r="J375" s="1"/>
      <c r="K375" s="1"/>
    </row>
    <row r="376" spans="9:11" x14ac:dyDescent="0.2">
      <c r="I376" s="1"/>
      <c r="J376" s="1"/>
      <c r="K376" s="1"/>
    </row>
    <row r="377" spans="9:11" x14ac:dyDescent="0.2">
      <c r="I377" s="1"/>
      <c r="J377" s="1"/>
      <c r="K377" s="1"/>
    </row>
    <row r="378" spans="9:11" x14ac:dyDescent="0.2">
      <c r="I378" s="1"/>
      <c r="J378" s="1"/>
      <c r="K378" s="1"/>
    </row>
    <row r="379" spans="9:11" x14ac:dyDescent="0.2">
      <c r="I379" s="1"/>
      <c r="J379" s="1"/>
      <c r="K379" s="1"/>
    </row>
    <row r="380" spans="9:11" x14ac:dyDescent="0.2">
      <c r="I380" s="1"/>
      <c r="J380" s="1"/>
      <c r="K380" s="1"/>
    </row>
    <row r="381" spans="9:11" x14ac:dyDescent="0.2">
      <c r="I381" s="1"/>
      <c r="J381" s="1"/>
      <c r="K381" s="1"/>
    </row>
    <row r="382" spans="9:11" x14ac:dyDescent="0.2">
      <c r="I382" s="1"/>
      <c r="J382" s="1"/>
      <c r="K382" s="1"/>
    </row>
    <row r="383" spans="9:11" x14ac:dyDescent="0.2">
      <c r="I383" s="1"/>
      <c r="J383" s="1"/>
      <c r="K383" s="1"/>
    </row>
    <row r="384" spans="9:11" x14ac:dyDescent="0.2">
      <c r="I384" s="1"/>
      <c r="J384" s="1"/>
      <c r="K384" s="1"/>
    </row>
    <row r="385" spans="9:11" x14ac:dyDescent="0.2">
      <c r="I385" s="1"/>
      <c r="J385" s="1"/>
      <c r="K385" s="1"/>
    </row>
    <row r="386" spans="9:11" x14ac:dyDescent="0.2">
      <c r="I386" s="1"/>
      <c r="J386" s="1"/>
      <c r="K386" s="1"/>
    </row>
    <row r="387" spans="9:11" x14ac:dyDescent="0.2">
      <c r="I387" s="1"/>
      <c r="J387" s="1"/>
      <c r="K387" s="1"/>
    </row>
    <row r="388" spans="9:11" x14ac:dyDescent="0.2">
      <c r="I388" s="1"/>
      <c r="J388" s="1"/>
      <c r="K388" s="1"/>
    </row>
    <row r="389" spans="9:11" x14ac:dyDescent="0.2">
      <c r="I389" s="1"/>
      <c r="J389" s="1"/>
      <c r="K389" s="1"/>
    </row>
    <row r="390" spans="9:11" x14ac:dyDescent="0.2">
      <c r="I390" s="1"/>
      <c r="J390" s="1"/>
      <c r="K390" s="1"/>
    </row>
    <row r="391" spans="9:11" x14ac:dyDescent="0.2">
      <c r="I391" s="1"/>
      <c r="J391" s="1"/>
      <c r="K391" s="1"/>
    </row>
    <row r="392" spans="9:11" x14ac:dyDescent="0.2">
      <c r="I392" s="1"/>
      <c r="J392" s="1"/>
      <c r="K392" s="1"/>
    </row>
    <row r="393" spans="9:11" x14ac:dyDescent="0.2">
      <c r="I393" s="1"/>
      <c r="J393" s="1"/>
      <c r="K393" s="1"/>
    </row>
    <row r="394" spans="9:11" x14ac:dyDescent="0.2">
      <c r="I394" s="1"/>
      <c r="J394" s="1"/>
      <c r="K394" s="1"/>
    </row>
    <row r="395" spans="9:11" x14ac:dyDescent="0.2">
      <c r="I395" s="1"/>
      <c r="J395" s="1"/>
      <c r="K395" s="1"/>
    </row>
    <row r="396" spans="9:11" x14ac:dyDescent="0.2">
      <c r="I396" s="1"/>
      <c r="J396" s="1"/>
      <c r="K396" s="1"/>
    </row>
    <row r="397" spans="9:11" x14ac:dyDescent="0.2">
      <c r="I397" s="1"/>
      <c r="J397" s="1"/>
      <c r="K397" s="1"/>
    </row>
    <row r="398" spans="9:11" x14ac:dyDescent="0.2">
      <c r="I398" s="1"/>
      <c r="J398" s="1"/>
      <c r="K398" s="1"/>
    </row>
    <row r="399" spans="9:11" x14ac:dyDescent="0.2">
      <c r="I399" s="1"/>
      <c r="J399" s="1"/>
      <c r="K399" s="1"/>
    </row>
    <row r="400" spans="9:11" x14ac:dyDescent="0.2">
      <c r="I400" s="1"/>
      <c r="J400" s="1"/>
      <c r="K400" s="1"/>
    </row>
    <row r="401" spans="9:11" x14ac:dyDescent="0.2">
      <c r="I401" s="1"/>
      <c r="J401" s="1"/>
      <c r="K401" s="1"/>
    </row>
    <row r="402" spans="9:11" x14ac:dyDescent="0.2">
      <c r="I402" s="1"/>
      <c r="J402" s="1"/>
      <c r="K402" s="1"/>
    </row>
    <row r="403" spans="9:11" x14ac:dyDescent="0.2">
      <c r="I403" s="1"/>
      <c r="J403" s="1"/>
      <c r="K403" s="1"/>
    </row>
    <row r="404" spans="9:11" x14ac:dyDescent="0.2">
      <c r="I404" s="1"/>
      <c r="J404" s="1"/>
      <c r="K404" s="1"/>
    </row>
    <row r="405" spans="9:11" x14ac:dyDescent="0.2">
      <c r="I405" s="1"/>
      <c r="J405" s="1"/>
      <c r="K405" s="1"/>
    </row>
    <row r="406" spans="9:11" x14ac:dyDescent="0.2">
      <c r="I406" s="1"/>
      <c r="J406" s="1"/>
      <c r="K406" s="1"/>
    </row>
    <row r="407" spans="9:11" x14ac:dyDescent="0.2">
      <c r="I407" s="1"/>
      <c r="J407" s="1"/>
      <c r="K407" s="1"/>
    </row>
    <row r="408" spans="9:11" x14ac:dyDescent="0.2">
      <c r="I408" s="1"/>
      <c r="J408" s="1"/>
      <c r="K408" s="1"/>
    </row>
    <row r="409" spans="9:11" x14ac:dyDescent="0.2">
      <c r="I409" s="1"/>
      <c r="J409" s="1"/>
      <c r="K409" s="1"/>
    </row>
    <row r="410" spans="9:11" x14ac:dyDescent="0.2">
      <c r="I410" s="1"/>
      <c r="J410" s="1"/>
      <c r="K410" s="1"/>
    </row>
    <row r="411" spans="9:11" x14ac:dyDescent="0.2">
      <c r="I411" s="1"/>
      <c r="J411" s="1"/>
      <c r="K411" s="1"/>
    </row>
    <row r="412" spans="9:11" x14ac:dyDescent="0.2">
      <c r="I412" s="1"/>
      <c r="J412" s="1"/>
      <c r="K412" s="1"/>
    </row>
    <row r="413" spans="9:11" x14ac:dyDescent="0.2">
      <c r="I413" s="1"/>
      <c r="J413" s="1"/>
      <c r="K413" s="1"/>
    </row>
    <row r="414" spans="9:11" x14ac:dyDescent="0.2">
      <c r="I414" s="1"/>
      <c r="J414" s="1"/>
      <c r="K414" s="1"/>
    </row>
    <row r="415" spans="9:11" x14ac:dyDescent="0.2">
      <c r="I415" s="1"/>
      <c r="J415" s="1"/>
      <c r="K415" s="1"/>
    </row>
    <row r="416" spans="9:11" x14ac:dyDescent="0.2">
      <c r="I416" s="1"/>
      <c r="J416" s="1"/>
      <c r="K416" s="1"/>
    </row>
    <row r="417" spans="9:11" x14ac:dyDescent="0.2">
      <c r="I417" s="1"/>
      <c r="J417" s="1"/>
      <c r="K417" s="1"/>
    </row>
    <row r="418" spans="9:11" x14ac:dyDescent="0.2">
      <c r="I418" s="1"/>
      <c r="J418" s="1"/>
      <c r="K418" s="1"/>
    </row>
    <row r="419" spans="9:11" x14ac:dyDescent="0.2">
      <c r="I419" s="1"/>
      <c r="J419" s="1"/>
      <c r="K419" s="1"/>
    </row>
    <row r="420" spans="9:11" x14ac:dyDescent="0.2">
      <c r="I420" s="1"/>
      <c r="J420" s="1"/>
      <c r="K420" s="1"/>
    </row>
    <row r="421" spans="9:11" x14ac:dyDescent="0.2">
      <c r="I421" s="1"/>
      <c r="J421" s="1"/>
      <c r="K421" s="1"/>
    </row>
    <row r="422" spans="9:11" x14ac:dyDescent="0.2">
      <c r="I422" s="1"/>
      <c r="J422" s="1"/>
      <c r="K422" s="1"/>
    </row>
    <row r="423" spans="9:11" x14ac:dyDescent="0.2">
      <c r="I423" s="1"/>
      <c r="J423" s="1"/>
      <c r="K423" s="1"/>
    </row>
    <row r="424" spans="9:11" x14ac:dyDescent="0.2">
      <c r="I424" s="1"/>
      <c r="J424" s="1"/>
      <c r="K424" s="1"/>
    </row>
    <row r="425" spans="9:11" x14ac:dyDescent="0.2">
      <c r="I425" s="1"/>
      <c r="J425" s="1"/>
      <c r="K425" s="1"/>
    </row>
    <row r="426" spans="9:11" x14ac:dyDescent="0.2">
      <c r="I426" s="1"/>
      <c r="J426" s="1"/>
      <c r="K426" s="1"/>
    </row>
    <row r="427" spans="9:11" x14ac:dyDescent="0.2">
      <c r="I427" s="1"/>
      <c r="J427" s="1"/>
      <c r="K427" s="1"/>
    </row>
    <row r="428" spans="9:11" x14ac:dyDescent="0.2">
      <c r="I428" s="1"/>
      <c r="J428" s="1"/>
      <c r="K428" s="1"/>
    </row>
    <row r="429" spans="9:11" x14ac:dyDescent="0.2">
      <c r="I429" s="1"/>
      <c r="J429" s="1"/>
      <c r="K429" s="1"/>
    </row>
    <row r="430" spans="9:11" x14ac:dyDescent="0.2">
      <c r="I430" s="1"/>
      <c r="J430" s="1"/>
      <c r="K430" s="1"/>
    </row>
    <row r="431" spans="9:11" x14ac:dyDescent="0.2">
      <c r="I431" s="1"/>
      <c r="J431" s="1"/>
      <c r="K431" s="1"/>
    </row>
    <row r="432" spans="9:11" x14ac:dyDescent="0.2">
      <c r="I432" s="1"/>
      <c r="J432" s="1"/>
      <c r="K432" s="1"/>
    </row>
    <row r="433" spans="9:11" x14ac:dyDescent="0.2">
      <c r="I433" s="1"/>
      <c r="J433" s="1"/>
      <c r="K433" s="1"/>
    </row>
    <row r="434" spans="9:11" x14ac:dyDescent="0.2">
      <c r="I434" s="1"/>
      <c r="J434" s="1"/>
      <c r="K434" s="1"/>
    </row>
    <row r="435" spans="9:11" x14ac:dyDescent="0.2">
      <c r="I435" s="1"/>
      <c r="J435" s="1"/>
      <c r="K435" s="1"/>
    </row>
    <row r="436" spans="9:11" x14ac:dyDescent="0.2">
      <c r="I436" s="1"/>
      <c r="J436" s="1"/>
      <c r="K436" s="1"/>
    </row>
    <row r="437" spans="9:11" x14ac:dyDescent="0.2">
      <c r="I437" s="1"/>
      <c r="J437" s="1"/>
      <c r="K437" s="1"/>
    </row>
    <row r="438" spans="9:11" x14ac:dyDescent="0.2">
      <c r="I438" s="1"/>
      <c r="J438" s="1"/>
      <c r="K438" s="1"/>
    </row>
    <row r="439" spans="9:11" x14ac:dyDescent="0.2">
      <c r="I439" s="1"/>
      <c r="J439" s="1"/>
      <c r="K439" s="1"/>
    </row>
    <row r="440" spans="9:11" x14ac:dyDescent="0.2">
      <c r="I440" s="1"/>
      <c r="J440" s="1"/>
      <c r="K440" s="1"/>
    </row>
    <row r="441" spans="9:11" x14ac:dyDescent="0.2">
      <c r="I441" s="1"/>
      <c r="J441" s="1"/>
      <c r="K441" s="1"/>
    </row>
    <row r="442" spans="9:11" x14ac:dyDescent="0.2">
      <c r="I442" s="1"/>
      <c r="J442" s="1"/>
      <c r="K442" s="1"/>
    </row>
    <row r="443" spans="9:11" x14ac:dyDescent="0.2">
      <c r="I443" s="1"/>
      <c r="J443" s="1"/>
      <c r="K443" s="1"/>
    </row>
    <row r="444" spans="9:11" x14ac:dyDescent="0.2">
      <c r="I444" s="1"/>
      <c r="J444" s="1"/>
      <c r="K444" s="1"/>
    </row>
    <row r="445" spans="9:11" x14ac:dyDescent="0.2">
      <c r="I445" s="1"/>
      <c r="J445" s="1"/>
      <c r="K445" s="1"/>
    </row>
    <row r="446" spans="9:11" x14ac:dyDescent="0.2">
      <c r="I446" s="1"/>
      <c r="J446" s="1"/>
      <c r="K446" s="1"/>
    </row>
    <row r="447" spans="9:11" x14ac:dyDescent="0.2">
      <c r="I447" s="1"/>
      <c r="J447" s="1"/>
      <c r="K447" s="1"/>
    </row>
    <row r="448" spans="9:11" x14ac:dyDescent="0.2">
      <c r="I448" s="1"/>
      <c r="J448" s="1"/>
      <c r="K448" s="1"/>
    </row>
    <row r="449" spans="9:11" x14ac:dyDescent="0.2">
      <c r="I449" s="1"/>
      <c r="J449" s="1"/>
      <c r="K449" s="1"/>
    </row>
    <row r="450" spans="9:11" x14ac:dyDescent="0.2">
      <c r="I450" s="1"/>
      <c r="J450" s="1"/>
      <c r="K450" s="1"/>
    </row>
    <row r="451" spans="9:11" x14ac:dyDescent="0.2">
      <c r="I451" s="1"/>
      <c r="J451" s="1"/>
      <c r="K451" s="1"/>
    </row>
    <row r="452" spans="9:11" x14ac:dyDescent="0.2">
      <c r="I452" s="1"/>
      <c r="J452" s="1"/>
      <c r="K452" s="1"/>
    </row>
    <row r="453" spans="9:11" x14ac:dyDescent="0.2">
      <c r="I453" s="1"/>
      <c r="J453" s="1"/>
      <c r="K453" s="1"/>
    </row>
    <row r="454" spans="9:11" x14ac:dyDescent="0.2">
      <c r="I454" s="1"/>
      <c r="J454" s="1"/>
      <c r="K454" s="1"/>
    </row>
    <row r="455" spans="9:11" x14ac:dyDescent="0.2">
      <c r="I455" s="1"/>
      <c r="J455" s="1"/>
      <c r="K455" s="1"/>
    </row>
    <row r="456" spans="9:11" x14ac:dyDescent="0.2">
      <c r="I456" s="1"/>
      <c r="J456" s="1"/>
      <c r="K456" s="1"/>
    </row>
    <row r="457" spans="9:11" x14ac:dyDescent="0.2">
      <c r="I457" s="1"/>
      <c r="J457" s="1"/>
      <c r="K457" s="1"/>
    </row>
    <row r="458" spans="9:11" x14ac:dyDescent="0.2">
      <c r="I458" s="1"/>
      <c r="J458" s="1"/>
      <c r="K458" s="1"/>
    </row>
    <row r="459" spans="9:11" x14ac:dyDescent="0.2">
      <c r="I459" s="1"/>
      <c r="J459" s="1"/>
      <c r="K459" s="1"/>
    </row>
    <row r="460" spans="9:11" x14ac:dyDescent="0.2">
      <c r="I460" s="1"/>
      <c r="J460" s="1"/>
      <c r="K460" s="1"/>
    </row>
    <row r="461" spans="9:11" x14ac:dyDescent="0.2">
      <c r="I461" s="1"/>
      <c r="J461" s="1"/>
      <c r="K461" s="1"/>
    </row>
    <row r="462" spans="9:11" x14ac:dyDescent="0.2">
      <c r="I462" s="1"/>
      <c r="J462" s="1"/>
      <c r="K462" s="1"/>
    </row>
    <row r="463" spans="9:11" x14ac:dyDescent="0.2">
      <c r="I463" s="1"/>
      <c r="J463" s="1"/>
      <c r="K463" s="1"/>
    </row>
    <row r="464" spans="9:11" x14ac:dyDescent="0.2">
      <c r="I464" s="1"/>
      <c r="J464" s="1"/>
      <c r="K464" s="1"/>
    </row>
    <row r="465" spans="9:11" x14ac:dyDescent="0.2">
      <c r="I465" s="1"/>
      <c r="J465" s="1"/>
      <c r="K465" s="1"/>
    </row>
    <row r="466" spans="9:11" x14ac:dyDescent="0.2">
      <c r="I466" s="1"/>
      <c r="J466" s="1"/>
      <c r="K466" s="1"/>
    </row>
    <row r="467" spans="9:11" x14ac:dyDescent="0.2">
      <c r="I467" s="1"/>
      <c r="J467" s="1"/>
      <c r="K467" s="1"/>
    </row>
    <row r="468" spans="9:11" x14ac:dyDescent="0.2">
      <c r="I468" s="1"/>
      <c r="J468" s="1"/>
      <c r="K468" s="1"/>
    </row>
    <row r="469" spans="9:11" x14ac:dyDescent="0.2">
      <c r="I469" s="1"/>
      <c r="J469" s="1"/>
      <c r="K469" s="1"/>
    </row>
    <row r="470" spans="9:11" x14ac:dyDescent="0.2">
      <c r="I470" s="1"/>
      <c r="J470" s="1"/>
      <c r="K470" s="1"/>
    </row>
    <row r="471" spans="9:11" x14ac:dyDescent="0.2">
      <c r="I471" s="1"/>
      <c r="J471" s="1"/>
      <c r="K471" s="1"/>
    </row>
    <row r="472" spans="9:11" x14ac:dyDescent="0.2">
      <c r="I472" s="1"/>
      <c r="J472" s="1"/>
      <c r="K472" s="1"/>
    </row>
    <row r="473" spans="9:11" x14ac:dyDescent="0.2">
      <c r="I473" s="1"/>
      <c r="J473" s="1"/>
      <c r="K473" s="1"/>
    </row>
    <row r="474" spans="9:11" x14ac:dyDescent="0.2">
      <c r="I474" s="1"/>
      <c r="J474" s="1"/>
      <c r="K474" s="1"/>
    </row>
    <row r="475" spans="9:11" x14ac:dyDescent="0.2">
      <c r="I475" s="1"/>
      <c r="J475" s="1"/>
      <c r="K475" s="1"/>
    </row>
    <row r="476" spans="9:11" x14ac:dyDescent="0.2">
      <c r="I476" s="1"/>
      <c r="J476" s="1"/>
      <c r="K476" s="1"/>
    </row>
    <row r="477" spans="9:11" x14ac:dyDescent="0.2">
      <c r="I477" s="1"/>
      <c r="J477" s="1"/>
      <c r="K477" s="1"/>
    </row>
    <row r="478" spans="9:11" x14ac:dyDescent="0.2">
      <c r="I478" s="1"/>
      <c r="J478" s="1"/>
      <c r="K478" s="1"/>
    </row>
    <row r="479" spans="9:11" x14ac:dyDescent="0.2">
      <c r="I479" s="1"/>
      <c r="J479" s="1"/>
      <c r="K479" s="1"/>
    </row>
    <row r="480" spans="9:11" x14ac:dyDescent="0.2">
      <c r="I480" s="1"/>
      <c r="J480" s="1"/>
      <c r="K480" s="1"/>
    </row>
    <row r="481" spans="9:11" x14ac:dyDescent="0.2">
      <c r="I481" s="1"/>
      <c r="J481" s="1"/>
      <c r="K481" s="1"/>
    </row>
    <row r="482" spans="9:11" x14ac:dyDescent="0.2">
      <c r="I482" s="1"/>
      <c r="J482" s="1"/>
      <c r="K482" s="1"/>
    </row>
    <row r="483" spans="9:11" x14ac:dyDescent="0.2">
      <c r="I483" s="1"/>
      <c r="J483" s="1"/>
      <c r="K483" s="1"/>
    </row>
    <row r="484" spans="9:11" x14ac:dyDescent="0.2">
      <c r="I484" s="1"/>
      <c r="J484" s="1"/>
      <c r="K484" s="1"/>
    </row>
    <row r="485" spans="9:11" x14ac:dyDescent="0.2">
      <c r="I485" s="1"/>
      <c r="J485" s="1"/>
      <c r="K485" s="1"/>
    </row>
    <row r="486" spans="9:11" x14ac:dyDescent="0.2">
      <c r="I486" s="1"/>
      <c r="J486" s="1"/>
      <c r="K486" s="1"/>
    </row>
    <row r="487" spans="9:11" x14ac:dyDescent="0.2">
      <c r="I487" s="1"/>
      <c r="J487" s="1"/>
      <c r="K487" s="1"/>
    </row>
    <row r="488" spans="9:11" x14ac:dyDescent="0.2">
      <c r="I488" s="1"/>
      <c r="J488" s="1"/>
      <c r="K488" s="1"/>
    </row>
    <row r="489" spans="9:11" x14ac:dyDescent="0.2">
      <c r="I489" s="1"/>
      <c r="J489" s="1"/>
      <c r="K489" s="1"/>
    </row>
    <row r="490" spans="9:11" x14ac:dyDescent="0.2">
      <c r="I490" s="1"/>
      <c r="J490" s="1"/>
      <c r="K490" s="1"/>
    </row>
    <row r="491" spans="9:11" x14ac:dyDescent="0.2">
      <c r="I491" s="1"/>
      <c r="J491" s="1"/>
      <c r="K491" s="1"/>
    </row>
    <row r="492" spans="9:11" x14ac:dyDescent="0.2">
      <c r="I492" s="1"/>
      <c r="J492" s="1"/>
      <c r="K492" s="1"/>
    </row>
    <row r="493" spans="9:11" x14ac:dyDescent="0.2">
      <c r="I493" s="1"/>
      <c r="J493" s="1"/>
      <c r="K493" s="1"/>
    </row>
    <row r="494" spans="9:11" x14ac:dyDescent="0.2">
      <c r="I494" s="1"/>
      <c r="J494" s="1"/>
      <c r="K494" s="1"/>
    </row>
    <row r="495" spans="9:11" x14ac:dyDescent="0.2">
      <c r="I495" s="1"/>
      <c r="J495" s="1"/>
      <c r="K495" s="1"/>
    </row>
    <row r="496" spans="9:11" x14ac:dyDescent="0.2">
      <c r="I496" s="1"/>
      <c r="J496" s="1"/>
      <c r="K496" s="1"/>
    </row>
    <row r="497" spans="9:11" x14ac:dyDescent="0.2">
      <c r="I497" s="1"/>
      <c r="J497" s="1"/>
      <c r="K497" s="1"/>
    </row>
    <row r="498" spans="9:11" x14ac:dyDescent="0.2">
      <c r="I498" s="1"/>
      <c r="J498" s="1"/>
      <c r="K498" s="1"/>
    </row>
    <row r="499" spans="9:11" x14ac:dyDescent="0.2">
      <c r="I499" s="1"/>
      <c r="J499" s="1"/>
      <c r="K499" s="1"/>
    </row>
    <row r="500" spans="9:11" x14ac:dyDescent="0.2">
      <c r="I500" s="1"/>
      <c r="J500" s="1"/>
      <c r="K500" s="1"/>
    </row>
    <row r="501" spans="9:11" x14ac:dyDescent="0.2">
      <c r="I501" s="1"/>
      <c r="J501" s="1"/>
      <c r="K501" s="1"/>
    </row>
    <row r="502" spans="9:11" x14ac:dyDescent="0.2">
      <c r="I502" s="1"/>
      <c r="J502" s="1"/>
      <c r="K502" s="1"/>
    </row>
    <row r="503" spans="9:11" x14ac:dyDescent="0.2">
      <c r="I503" s="1"/>
      <c r="J503" s="1"/>
      <c r="K503" s="1"/>
    </row>
    <row r="504" spans="9:11" x14ac:dyDescent="0.2">
      <c r="I504" s="1"/>
      <c r="J504" s="1"/>
      <c r="K504" s="1"/>
    </row>
    <row r="505" spans="9:11" x14ac:dyDescent="0.2">
      <c r="I505" s="1"/>
      <c r="J505" s="1"/>
      <c r="K505" s="1"/>
    </row>
    <row r="506" spans="9:11" x14ac:dyDescent="0.2">
      <c r="I506" s="1"/>
      <c r="J506" s="1"/>
      <c r="K506" s="1"/>
    </row>
    <row r="507" spans="9:11" x14ac:dyDescent="0.2">
      <c r="I507" s="1"/>
      <c r="J507" s="1"/>
      <c r="K507" s="1"/>
    </row>
    <row r="508" spans="9:11" x14ac:dyDescent="0.2">
      <c r="I508" s="1"/>
      <c r="J508" s="1"/>
      <c r="K508" s="1"/>
    </row>
    <row r="509" spans="9:11" x14ac:dyDescent="0.2">
      <c r="I509" s="1"/>
      <c r="J509" s="1"/>
      <c r="K509" s="1"/>
    </row>
    <row r="510" spans="9:11" x14ac:dyDescent="0.2">
      <c r="I510" s="1"/>
      <c r="J510" s="1"/>
      <c r="K510" s="1"/>
    </row>
    <row r="511" spans="9:11" x14ac:dyDescent="0.2">
      <c r="I511" s="1"/>
      <c r="J511" s="1"/>
      <c r="K511" s="1"/>
    </row>
    <row r="512" spans="9:11" x14ac:dyDescent="0.2">
      <c r="I512" s="1"/>
      <c r="J512" s="1"/>
      <c r="K512" s="1"/>
    </row>
    <row r="513" spans="9:11" x14ac:dyDescent="0.2">
      <c r="I513" s="1"/>
      <c r="J513" s="1"/>
      <c r="K513" s="1"/>
    </row>
    <row r="514" spans="9:11" x14ac:dyDescent="0.2">
      <c r="I514" s="1"/>
      <c r="J514" s="1"/>
      <c r="K514" s="1"/>
    </row>
    <row r="515" spans="9:11" x14ac:dyDescent="0.2">
      <c r="I515" s="1"/>
      <c r="J515" s="1"/>
      <c r="K515" s="1"/>
    </row>
    <row r="516" spans="9:11" x14ac:dyDescent="0.2">
      <c r="I516" s="1"/>
      <c r="J516" s="1"/>
      <c r="K516" s="1"/>
    </row>
    <row r="517" spans="9:11" x14ac:dyDescent="0.2">
      <c r="I517" s="1"/>
      <c r="J517" s="1"/>
      <c r="K517" s="1"/>
    </row>
    <row r="518" spans="9:11" x14ac:dyDescent="0.2">
      <c r="I518" s="1"/>
      <c r="J518" s="1"/>
      <c r="K518" s="1"/>
    </row>
    <row r="519" spans="9:11" x14ac:dyDescent="0.2">
      <c r="I519" s="1"/>
      <c r="J519" s="1"/>
      <c r="K519" s="1"/>
    </row>
    <row r="520" spans="9:11" x14ac:dyDescent="0.2">
      <c r="I520" s="1"/>
      <c r="J520" s="1"/>
      <c r="K520" s="1"/>
    </row>
    <row r="521" spans="9:11" x14ac:dyDescent="0.2">
      <c r="I521" s="1"/>
      <c r="J521" s="1"/>
      <c r="K521" s="1"/>
    </row>
    <row r="522" spans="9:11" x14ac:dyDescent="0.2">
      <c r="I522" s="1"/>
      <c r="J522" s="1"/>
      <c r="K522" s="1"/>
    </row>
    <row r="523" spans="9:11" x14ac:dyDescent="0.2">
      <c r="I523" s="1"/>
      <c r="J523" s="1"/>
      <c r="K523" s="1"/>
    </row>
    <row r="524" spans="9:11" x14ac:dyDescent="0.2">
      <c r="I524" s="1"/>
      <c r="J524" s="1"/>
      <c r="K524" s="1"/>
    </row>
    <row r="525" spans="9:11" x14ac:dyDescent="0.2">
      <c r="I525" s="1"/>
      <c r="J525" s="1"/>
      <c r="K525" s="1"/>
    </row>
    <row r="526" spans="9:11" x14ac:dyDescent="0.2">
      <c r="I526" s="1"/>
      <c r="J526" s="1"/>
      <c r="K526" s="1"/>
    </row>
    <row r="527" spans="9:11" x14ac:dyDescent="0.2">
      <c r="I527" s="1"/>
      <c r="J527" s="1"/>
      <c r="K527" s="1"/>
    </row>
    <row r="528" spans="9:11" x14ac:dyDescent="0.2">
      <c r="I528" s="1"/>
      <c r="J528" s="1"/>
      <c r="K528" s="1"/>
    </row>
    <row r="529" spans="9:11" x14ac:dyDescent="0.2">
      <c r="I529" s="1"/>
      <c r="J529" s="1"/>
      <c r="K529" s="1"/>
    </row>
    <row r="530" spans="9:11" x14ac:dyDescent="0.2">
      <c r="I530" s="1"/>
      <c r="J530" s="1"/>
      <c r="K530" s="1"/>
    </row>
    <row r="531" spans="9:11" x14ac:dyDescent="0.2">
      <c r="I531" s="1"/>
      <c r="J531" s="1"/>
      <c r="K531" s="1"/>
    </row>
    <row r="532" spans="9:11" x14ac:dyDescent="0.2">
      <c r="I532" s="1"/>
      <c r="J532" s="1"/>
      <c r="K532" s="1"/>
    </row>
    <row r="533" spans="9:11" x14ac:dyDescent="0.2">
      <c r="I533" s="1"/>
      <c r="J533" s="1"/>
      <c r="K533" s="1"/>
    </row>
    <row r="534" spans="9:11" x14ac:dyDescent="0.2">
      <c r="I534" s="1"/>
      <c r="J534" s="1"/>
      <c r="K534" s="1"/>
    </row>
    <row r="535" spans="9:11" x14ac:dyDescent="0.2">
      <c r="I535" s="1"/>
      <c r="J535" s="1"/>
      <c r="K535" s="1"/>
    </row>
    <row r="536" spans="9:11" x14ac:dyDescent="0.2">
      <c r="I536" s="1"/>
      <c r="J536" s="1"/>
      <c r="K536" s="1"/>
    </row>
    <row r="537" spans="9:11" x14ac:dyDescent="0.2">
      <c r="I537" s="1"/>
      <c r="J537" s="1"/>
      <c r="K537" s="1"/>
    </row>
    <row r="538" spans="9:11" x14ac:dyDescent="0.2">
      <c r="I538" s="1"/>
      <c r="J538" s="1"/>
      <c r="K538" s="1"/>
    </row>
    <row r="539" spans="9:11" x14ac:dyDescent="0.2">
      <c r="I539" s="1"/>
      <c r="J539" s="1"/>
      <c r="K539" s="1"/>
    </row>
    <row r="540" spans="9:11" x14ac:dyDescent="0.2">
      <c r="I540" s="1"/>
      <c r="J540" s="1"/>
      <c r="K540" s="1"/>
    </row>
    <row r="541" spans="9:11" x14ac:dyDescent="0.2">
      <c r="I541" s="1"/>
      <c r="J541" s="1"/>
      <c r="K541" s="1"/>
    </row>
    <row r="542" spans="9:11" x14ac:dyDescent="0.2">
      <c r="I542" s="1"/>
      <c r="J542" s="1"/>
      <c r="K542" s="1"/>
    </row>
    <row r="543" spans="9:11" x14ac:dyDescent="0.2">
      <c r="I543" s="1"/>
      <c r="J543" s="1"/>
      <c r="K543" s="1"/>
    </row>
    <row r="544" spans="9:11" x14ac:dyDescent="0.2">
      <c r="I544" s="1"/>
      <c r="J544" s="1"/>
      <c r="K544" s="1"/>
    </row>
    <row r="545" spans="9:11" x14ac:dyDescent="0.2">
      <c r="I545" s="1"/>
      <c r="J545" s="1"/>
      <c r="K545" s="1"/>
    </row>
    <row r="546" spans="9:11" x14ac:dyDescent="0.2">
      <c r="I546" s="1"/>
      <c r="J546" s="1"/>
      <c r="K546" s="1"/>
    </row>
    <row r="547" spans="9:11" x14ac:dyDescent="0.2">
      <c r="I547" s="1"/>
      <c r="J547" s="1"/>
      <c r="K547" s="1"/>
    </row>
    <row r="548" spans="9:11" x14ac:dyDescent="0.2">
      <c r="I548" s="1"/>
      <c r="J548" s="1"/>
      <c r="K548" s="1"/>
    </row>
    <row r="549" spans="9:11" x14ac:dyDescent="0.2">
      <c r="I549" s="1"/>
      <c r="J549" s="1"/>
      <c r="K549" s="1"/>
    </row>
    <row r="550" spans="9:11" x14ac:dyDescent="0.2">
      <c r="I550" s="1"/>
      <c r="J550" s="1"/>
      <c r="K550" s="1"/>
    </row>
    <row r="551" spans="9:11" x14ac:dyDescent="0.2">
      <c r="I551" s="1"/>
      <c r="J551" s="1"/>
      <c r="K551" s="1"/>
    </row>
    <row r="552" spans="9:11" x14ac:dyDescent="0.2">
      <c r="I552" s="1"/>
      <c r="J552" s="1"/>
      <c r="K552" s="1"/>
    </row>
    <row r="553" spans="9:11" x14ac:dyDescent="0.2">
      <c r="I553" s="1"/>
      <c r="J553" s="1"/>
      <c r="K553" s="1"/>
    </row>
    <row r="554" spans="9:11" x14ac:dyDescent="0.2">
      <c r="I554" s="1"/>
      <c r="J554" s="1"/>
      <c r="K554" s="1"/>
    </row>
    <row r="555" spans="9:11" x14ac:dyDescent="0.2">
      <c r="I555" s="1"/>
      <c r="J555" s="1"/>
      <c r="K555" s="1"/>
    </row>
    <row r="556" spans="9:11" x14ac:dyDescent="0.2">
      <c r="I556" s="1"/>
      <c r="J556" s="1"/>
      <c r="K556" s="1"/>
    </row>
    <row r="557" spans="9:11" x14ac:dyDescent="0.2">
      <c r="I557" s="1"/>
      <c r="J557" s="1"/>
      <c r="K557" s="1"/>
    </row>
    <row r="558" spans="9:11" x14ac:dyDescent="0.2">
      <c r="I558" s="1"/>
      <c r="J558" s="1"/>
      <c r="K558" s="1"/>
    </row>
    <row r="559" spans="9:11" x14ac:dyDescent="0.2">
      <c r="I559" s="1"/>
      <c r="J559" s="1"/>
      <c r="K559" s="1"/>
    </row>
    <row r="560" spans="9:11" x14ac:dyDescent="0.2">
      <c r="I560" s="1"/>
      <c r="J560" s="1"/>
      <c r="K560" s="1"/>
    </row>
    <row r="561" spans="9:11" x14ac:dyDescent="0.2">
      <c r="I561" s="1"/>
      <c r="J561" s="1"/>
      <c r="K561" s="1"/>
    </row>
    <row r="562" spans="9:11" x14ac:dyDescent="0.2">
      <c r="I562" s="1"/>
      <c r="J562" s="1"/>
      <c r="K562" s="1"/>
    </row>
    <row r="563" spans="9:11" x14ac:dyDescent="0.2">
      <c r="I563" s="1"/>
      <c r="J563" s="1"/>
      <c r="K563" s="1"/>
    </row>
    <row r="564" spans="9:11" x14ac:dyDescent="0.2">
      <c r="I564" s="1"/>
      <c r="J564" s="1"/>
      <c r="K564" s="1"/>
    </row>
    <row r="565" spans="9:11" x14ac:dyDescent="0.2">
      <c r="I565" s="1"/>
      <c r="J565" s="1"/>
      <c r="K565" s="1"/>
    </row>
    <row r="566" spans="9:11" x14ac:dyDescent="0.2">
      <c r="I566" s="1"/>
      <c r="J566" s="1"/>
      <c r="K566" s="1"/>
    </row>
    <row r="567" spans="9:11" x14ac:dyDescent="0.2">
      <c r="I567" s="1"/>
      <c r="J567" s="1"/>
      <c r="K567" s="1"/>
    </row>
    <row r="568" spans="9:11" x14ac:dyDescent="0.2">
      <c r="I568" s="1"/>
      <c r="J568" s="1"/>
      <c r="K568" s="1"/>
    </row>
    <row r="569" spans="9:11" x14ac:dyDescent="0.2">
      <c r="I569" s="1"/>
      <c r="J569" s="1"/>
      <c r="K569" s="1"/>
    </row>
    <row r="570" spans="9:11" x14ac:dyDescent="0.2">
      <c r="I570" s="1"/>
      <c r="J570" s="1"/>
      <c r="K570" s="1"/>
    </row>
    <row r="571" spans="9:11" x14ac:dyDescent="0.2">
      <c r="I571" s="1"/>
      <c r="J571" s="1"/>
      <c r="K571" s="1"/>
    </row>
    <row r="572" spans="9:11" x14ac:dyDescent="0.2">
      <c r="I572" s="1"/>
      <c r="J572" s="1"/>
      <c r="K572" s="1"/>
    </row>
    <row r="573" spans="9:11" x14ac:dyDescent="0.2">
      <c r="I573" s="1"/>
      <c r="J573" s="1"/>
      <c r="K573" s="1"/>
    </row>
    <row r="574" spans="9:11" x14ac:dyDescent="0.2">
      <c r="I574" s="1"/>
      <c r="J574" s="1"/>
      <c r="K574" s="1"/>
    </row>
    <row r="575" spans="9:11" x14ac:dyDescent="0.2">
      <c r="I575" s="1"/>
      <c r="J575" s="1"/>
      <c r="K575" s="1"/>
    </row>
    <row r="576" spans="9:11" x14ac:dyDescent="0.2">
      <c r="I576" s="1"/>
      <c r="J576" s="1"/>
      <c r="K576" s="1"/>
    </row>
    <row r="577" spans="9:11" x14ac:dyDescent="0.2">
      <c r="I577" s="1"/>
      <c r="J577" s="1"/>
      <c r="K577" s="1"/>
    </row>
    <row r="578" spans="9:11" x14ac:dyDescent="0.2">
      <c r="I578" s="1"/>
      <c r="J578" s="1"/>
      <c r="K578" s="1"/>
    </row>
    <row r="579" spans="9:11" x14ac:dyDescent="0.2">
      <c r="I579" s="1"/>
      <c r="J579" s="1"/>
      <c r="K579" s="1"/>
    </row>
    <row r="580" spans="9:11" x14ac:dyDescent="0.2">
      <c r="I580" s="1"/>
      <c r="J580" s="1"/>
      <c r="K580" s="1"/>
    </row>
    <row r="581" spans="9:11" x14ac:dyDescent="0.2">
      <c r="I581" s="1"/>
      <c r="J581" s="1"/>
      <c r="K581" s="1"/>
    </row>
    <row r="582" spans="9:11" x14ac:dyDescent="0.2">
      <c r="I582" s="1"/>
      <c r="J582" s="1"/>
      <c r="K582" s="1"/>
    </row>
    <row r="583" spans="9:11" x14ac:dyDescent="0.2">
      <c r="I583" s="1"/>
      <c r="J583" s="1"/>
      <c r="K583" s="1"/>
    </row>
    <row r="584" spans="9:11" x14ac:dyDescent="0.2">
      <c r="I584" s="1"/>
      <c r="J584" s="1"/>
      <c r="K584" s="1"/>
    </row>
    <row r="585" spans="9:11" x14ac:dyDescent="0.2">
      <c r="I585" s="1"/>
      <c r="J585" s="1"/>
      <c r="K585" s="1"/>
    </row>
    <row r="586" spans="9:11" x14ac:dyDescent="0.2">
      <c r="I586" s="1"/>
      <c r="J586" s="1"/>
      <c r="K586" s="1"/>
    </row>
    <row r="587" spans="9:11" x14ac:dyDescent="0.2">
      <c r="I587" s="1"/>
      <c r="J587" s="1"/>
      <c r="K587" s="1"/>
    </row>
    <row r="588" spans="9:11" x14ac:dyDescent="0.2">
      <c r="I588" s="1"/>
      <c r="J588" s="1"/>
      <c r="K588" s="1"/>
    </row>
    <row r="589" spans="9:11" x14ac:dyDescent="0.2">
      <c r="I589" s="1"/>
      <c r="J589" s="1"/>
      <c r="K589" s="1"/>
    </row>
    <row r="590" spans="9:11" x14ac:dyDescent="0.2">
      <c r="I590" s="1"/>
      <c r="J590" s="1"/>
      <c r="K590" s="1"/>
    </row>
    <row r="591" spans="9:11" x14ac:dyDescent="0.2">
      <c r="I591" s="1"/>
      <c r="J591" s="1"/>
      <c r="K591" s="1"/>
    </row>
    <row r="592" spans="9:11" x14ac:dyDescent="0.2">
      <c r="I592" s="1"/>
      <c r="J592" s="1"/>
      <c r="K592" s="1"/>
    </row>
    <row r="593" spans="9:11" x14ac:dyDescent="0.2">
      <c r="I593" s="1"/>
      <c r="J593" s="1"/>
      <c r="K593" s="1"/>
    </row>
    <row r="594" spans="9:11" x14ac:dyDescent="0.2">
      <c r="I594" s="1"/>
      <c r="J594" s="1"/>
      <c r="K594" s="1"/>
    </row>
    <row r="595" spans="9:11" x14ac:dyDescent="0.2">
      <c r="I595" s="1"/>
      <c r="J595" s="1"/>
      <c r="K595" s="1"/>
    </row>
    <row r="596" spans="9:11" x14ac:dyDescent="0.2">
      <c r="I596" s="1"/>
      <c r="J596" s="1"/>
      <c r="K596" s="1"/>
    </row>
    <row r="597" spans="9:11" x14ac:dyDescent="0.2">
      <c r="I597" s="1"/>
      <c r="J597" s="1"/>
      <c r="K597" s="1"/>
    </row>
    <row r="598" spans="9:11" x14ac:dyDescent="0.2">
      <c r="I598" s="1"/>
      <c r="J598" s="1"/>
      <c r="K598" s="1"/>
    </row>
    <row r="599" spans="9:11" x14ac:dyDescent="0.2">
      <c r="I599" s="1"/>
      <c r="J599" s="1"/>
      <c r="K599" s="1"/>
    </row>
    <row r="600" spans="9:11" x14ac:dyDescent="0.2">
      <c r="I600" s="1"/>
      <c r="J600" s="1"/>
      <c r="K600" s="1"/>
    </row>
    <row r="601" spans="9:11" x14ac:dyDescent="0.2">
      <c r="I601" s="1"/>
      <c r="J601" s="1"/>
      <c r="K601" s="1"/>
    </row>
    <row r="602" spans="9:11" x14ac:dyDescent="0.2">
      <c r="I602" s="1"/>
      <c r="J602" s="1"/>
      <c r="K602" s="1"/>
    </row>
    <row r="603" spans="9:11" x14ac:dyDescent="0.2">
      <c r="I603" s="1"/>
      <c r="J603" s="1"/>
      <c r="K603" s="1"/>
    </row>
    <row r="604" spans="9:11" x14ac:dyDescent="0.2">
      <c r="I604" s="1"/>
      <c r="J604" s="1"/>
      <c r="K604" s="1"/>
    </row>
    <row r="605" spans="9:11" x14ac:dyDescent="0.2">
      <c r="I605" s="1"/>
      <c r="J605" s="1"/>
      <c r="K605" s="1"/>
    </row>
    <row r="606" spans="9:11" x14ac:dyDescent="0.2">
      <c r="I606" s="1"/>
      <c r="J606" s="1"/>
      <c r="K606" s="1"/>
    </row>
    <row r="607" spans="9:11" x14ac:dyDescent="0.2">
      <c r="I607" s="1"/>
      <c r="J607" s="1"/>
      <c r="K607" s="1"/>
    </row>
    <row r="608" spans="9:11" x14ac:dyDescent="0.2">
      <c r="I608" s="1"/>
      <c r="J608" s="1"/>
      <c r="K608" s="1"/>
    </row>
    <row r="609" spans="9:11" x14ac:dyDescent="0.2">
      <c r="I609" s="1"/>
      <c r="J609" s="1"/>
      <c r="K609" s="1"/>
    </row>
    <row r="610" spans="9:11" x14ac:dyDescent="0.2">
      <c r="I610" s="1"/>
      <c r="J610" s="1"/>
      <c r="K610" s="1"/>
    </row>
    <row r="611" spans="9:11" x14ac:dyDescent="0.2">
      <c r="I611" s="1"/>
      <c r="J611" s="1"/>
      <c r="K611" s="1"/>
    </row>
    <row r="612" spans="9:11" x14ac:dyDescent="0.2">
      <c r="I612" s="1"/>
      <c r="J612" s="1"/>
      <c r="K612" s="1"/>
    </row>
    <row r="613" spans="9:11" x14ac:dyDescent="0.2">
      <c r="I613" s="1"/>
      <c r="J613" s="1"/>
      <c r="K613" s="1"/>
    </row>
    <row r="614" spans="9:11" x14ac:dyDescent="0.2">
      <c r="I614" s="1"/>
      <c r="J614" s="1"/>
      <c r="K614" s="1"/>
    </row>
    <row r="615" spans="9:11" x14ac:dyDescent="0.2">
      <c r="I615" s="1"/>
      <c r="J615" s="1"/>
      <c r="K615" s="1"/>
    </row>
    <row r="616" spans="9:11" x14ac:dyDescent="0.2">
      <c r="I616" s="1"/>
      <c r="J616" s="1"/>
      <c r="K616" s="1"/>
    </row>
    <row r="617" spans="9:11" x14ac:dyDescent="0.2">
      <c r="I617" s="1"/>
      <c r="J617" s="1"/>
      <c r="K617" s="1"/>
    </row>
    <row r="618" spans="9:11" x14ac:dyDescent="0.2">
      <c r="I618" s="1"/>
      <c r="J618" s="1"/>
      <c r="K618" s="1"/>
    </row>
    <row r="619" spans="9:11" x14ac:dyDescent="0.2">
      <c r="I619" s="1"/>
      <c r="J619" s="1"/>
      <c r="K619" s="1"/>
    </row>
    <row r="620" spans="9:11" x14ac:dyDescent="0.2">
      <c r="I620" s="1"/>
      <c r="J620" s="1"/>
      <c r="K620" s="1"/>
    </row>
    <row r="621" spans="9:11" x14ac:dyDescent="0.2">
      <c r="I621" s="1"/>
      <c r="J621" s="1"/>
      <c r="K621" s="1"/>
    </row>
    <row r="622" spans="9:11" x14ac:dyDescent="0.2">
      <c r="I622" s="1"/>
      <c r="J622" s="1"/>
      <c r="K622" s="1"/>
    </row>
    <row r="623" spans="9:11" x14ac:dyDescent="0.2">
      <c r="I623" s="1"/>
      <c r="J623" s="1"/>
      <c r="K623" s="1"/>
    </row>
    <row r="624" spans="9:11" x14ac:dyDescent="0.2">
      <c r="I624" s="1"/>
      <c r="J624" s="1"/>
      <c r="K624" s="1"/>
    </row>
    <row r="625" spans="9:11" x14ac:dyDescent="0.2">
      <c r="I625" s="1"/>
      <c r="J625" s="1"/>
      <c r="K625" s="1"/>
    </row>
    <row r="626" spans="9:11" x14ac:dyDescent="0.2">
      <c r="I626" s="1"/>
      <c r="J626" s="1"/>
      <c r="K626" s="1"/>
    </row>
    <row r="627" spans="9:11" x14ac:dyDescent="0.2">
      <c r="I627" s="1"/>
      <c r="J627" s="1"/>
      <c r="K627" s="1"/>
    </row>
    <row r="628" spans="9:11" x14ac:dyDescent="0.2">
      <c r="I628" s="1"/>
      <c r="J628" s="1"/>
      <c r="K628" s="1"/>
    </row>
    <row r="629" spans="9:11" x14ac:dyDescent="0.2">
      <c r="I629" s="1"/>
      <c r="J629" s="1"/>
      <c r="K629" s="1"/>
    </row>
    <row r="630" spans="9:11" x14ac:dyDescent="0.2">
      <c r="I630" s="1"/>
      <c r="J630" s="1"/>
      <c r="K630" s="1"/>
    </row>
    <row r="631" spans="9:11" x14ac:dyDescent="0.2">
      <c r="I631" s="1"/>
      <c r="J631" s="1"/>
      <c r="K631" s="1"/>
    </row>
    <row r="632" spans="9:11" x14ac:dyDescent="0.2">
      <c r="I632" s="1"/>
      <c r="J632" s="1"/>
      <c r="K632" s="1"/>
    </row>
    <row r="633" spans="9:11" x14ac:dyDescent="0.2">
      <c r="I633" s="1"/>
      <c r="J633" s="1"/>
      <c r="K633" s="1"/>
    </row>
    <row r="634" spans="9:11" x14ac:dyDescent="0.2">
      <c r="I634" s="1"/>
      <c r="J634" s="1"/>
      <c r="K634" s="1"/>
    </row>
    <row r="635" spans="9:11" x14ac:dyDescent="0.2">
      <c r="I635" s="1"/>
      <c r="J635" s="1"/>
      <c r="K635" s="1"/>
    </row>
    <row r="636" spans="9:11" x14ac:dyDescent="0.2">
      <c r="I636" s="1"/>
      <c r="J636" s="1"/>
      <c r="K636" s="1"/>
    </row>
    <row r="637" spans="9:11" x14ac:dyDescent="0.2">
      <c r="I637" s="1"/>
      <c r="J637" s="1"/>
      <c r="K637" s="1"/>
    </row>
    <row r="638" spans="9:11" x14ac:dyDescent="0.2">
      <c r="I638" s="1"/>
      <c r="J638" s="1"/>
      <c r="K638" s="1"/>
    </row>
    <row r="639" spans="9:11" x14ac:dyDescent="0.2">
      <c r="I639" s="1"/>
      <c r="J639" s="1"/>
      <c r="K639" s="1"/>
    </row>
    <row r="640" spans="9:11" x14ac:dyDescent="0.2">
      <c r="I640" s="1"/>
      <c r="J640" s="1"/>
      <c r="K640" s="1"/>
    </row>
    <row r="641" spans="9:11" x14ac:dyDescent="0.2">
      <c r="I641" s="1"/>
      <c r="J641" s="1"/>
      <c r="K641" s="1"/>
    </row>
    <row r="642" spans="9:11" x14ac:dyDescent="0.2">
      <c r="I642" s="1"/>
      <c r="J642" s="1"/>
      <c r="K642" s="1"/>
    </row>
    <row r="643" spans="9:11" x14ac:dyDescent="0.2">
      <c r="I643" s="1"/>
      <c r="J643" s="1"/>
      <c r="K643" s="1"/>
    </row>
    <row r="644" spans="9:11" x14ac:dyDescent="0.2">
      <c r="I644" s="1"/>
      <c r="J644" s="1"/>
      <c r="K644" s="1"/>
    </row>
    <row r="645" spans="9:11" x14ac:dyDescent="0.2">
      <c r="I645" s="1"/>
      <c r="J645" s="1"/>
      <c r="K645" s="1"/>
    </row>
    <row r="646" spans="9:11" x14ac:dyDescent="0.2">
      <c r="I646" s="1"/>
      <c r="J646" s="1"/>
      <c r="K646" s="1"/>
    </row>
    <row r="647" spans="9:11" x14ac:dyDescent="0.2">
      <c r="I647" s="1"/>
      <c r="J647" s="1"/>
      <c r="K647" s="1"/>
    </row>
    <row r="648" spans="9:11" x14ac:dyDescent="0.2">
      <c r="I648" s="1"/>
      <c r="J648" s="1"/>
      <c r="K648" s="1"/>
    </row>
    <row r="649" spans="9:11" x14ac:dyDescent="0.2">
      <c r="I649" s="1"/>
      <c r="J649" s="1"/>
      <c r="K649" s="1"/>
    </row>
    <row r="650" spans="9:11" x14ac:dyDescent="0.2">
      <c r="I650" s="1"/>
      <c r="J650" s="1"/>
      <c r="K650" s="1"/>
    </row>
    <row r="651" spans="9:11" x14ac:dyDescent="0.2">
      <c r="I651" s="1"/>
      <c r="J651" s="1"/>
      <c r="K651" s="1"/>
    </row>
    <row r="652" spans="9:11" x14ac:dyDescent="0.2">
      <c r="I652" s="1"/>
      <c r="J652" s="1"/>
      <c r="K652" s="1"/>
    </row>
    <row r="653" spans="9:11" x14ac:dyDescent="0.2">
      <c r="I653" s="1"/>
      <c r="J653" s="1"/>
      <c r="K653" s="1"/>
    </row>
    <row r="654" spans="9:11" x14ac:dyDescent="0.2">
      <c r="I654" s="1"/>
      <c r="J654" s="1"/>
      <c r="K654" s="1"/>
    </row>
    <row r="655" spans="9:11" x14ac:dyDescent="0.2">
      <c r="I655" s="1"/>
      <c r="J655" s="1"/>
      <c r="K655" s="1"/>
    </row>
    <row r="656" spans="9:11" x14ac:dyDescent="0.2">
      <c r="I656" s="1"/>
      <c r="J656" s="1"/>
      <c r="K656" s="1"/>
    </row>
    <row r="657" spans="9:11" x14ac:dyDescent="0.2">
      <c r="I657" s="1"/>
      <c r="J657" s="1"/>
      <c r="K657" s="1"/>
    </row>
    <row r="658" spans="9:11" x14ac:dyDescent="0.2">
      <c r="I658" s="1"/>
      <c r="J658" s="1"/>
      <c r="K658" s="1"/>
    </row>
    <row r="659" spans="9:11" x14ac:dyDescent="0.2">
      <c r="I659" s="1"/>
      <c r="J659" s="1"/>
      <c r="K659" s="1"/>
    </row>
    <row r="660" spans="9:11" x14ac:dyDescent="0.2">
      <c r="I660" s="1"/>
      <c r="J660" s="1"/>
      <c r="K660" s="1"/>
    </row>
    <row r="661" spans="9:11" x14ac:dyDescent="0.2">
      <c r="I661" s="1"/>
      <c r="J661" s="1"/>
      <c r="K661" s="1"/>
    </row>
    <row r="662" spans="9:11" x14ac:dyDescent="0.2">
      <c r="I662" s="1"/>
      <c r="J662" s="1"/>
      <c r="K662" s="1"/>
    </row>
    <row r="663" spans="9:11" x14ac:dyDescent="0.2">
      <c r="I663" s="1"/>
      <c r="J663" s="1"/>
      <c r="K663" s="1"/>
    </row>
    <row r="664" spans="9:11" x14ac:dyDescent="0.2">
      <c r="I664" s="1"/>
      <c r="J664" s="1"/>
      <c r="K664" s="1"/>
    </row>
    <row r="665" spans="9:11" x14ac:dyDescent="0.2">
      <c r="I665" s="1"/>
      <c r="J665" s="1"/>
      <c r="K665" s="1"/>
    </row>
    <row r="666" spans="9:11" x14ac:dyDescent="0.2">
      <c r="I666" s="1"/>
      <c r="J666" s="1"/>
      <c r="K666" s="1"/>
    </row>
    <row r="667" spans="9:11" x14ac:dyDescent="0.2">
      <c r="I667" s="1"/>
      <c r="J667" s="1"/>
      <c r="K667" s="1"/>
    </row>
    <row r="668" spans="9:11" x14ac:dyDescent="0.2">
      <c r="I668" s="1"/>
      <c r="J668" s="1"/>
      <c r="K668" s="1"/>
    </row>
    <row r="669" spans="9:11" x14ac:dyDescent="0.2">
      <c r="I669" s="1"/>
      <c r="J669" s="1"/>
      <c r="K669" s="1"/>
    </row>
    <row r="670" spans="9:11" x14ac:dyDescent="0.2">
      <c r="I670" s="1"/>
      <c r="J670" s="1"/>
      <c r="K670" s="1"/>
    </row>
    <row r="671" spans="9:11" x14ac:dyDescent="0.2">
      <c r="I671" s="1"/>
      <c r="J671" s="1"/>
      <c r="K671" s="1"/>
    </row>
    <row r="672" spans="9:11" x14ac:dyDescent="0.2">
      <c r="I672" s="1"/>
      <c r="J672" s="1"/>
      <c r="K672" s="1"/>
    </row>
    <row r="673" spans="9:11" x14ac:dyDescent="0.2">
      <c r="I673" s="1"/>
      <c r="J673" s="1"/>
      <c r="K673" s="1"/>
    </row>
    <row r="674" spans="9:11" x14ac:dyDescent="0.2">
      <c r="I674" s="1"/>
      <c r="J674" s="1"/>
      <c r="K674" s="1"/>
    </row>
    <row r="675" spans="9:11" x14ac:dyDescent="0.2">
      <c r="I675" s="1"/>
      <c r="J675" s="1"/>
      <c r="K675" s="1"/>
    </row>
    <row r="676" spans="9:11" x14ac:dyDescent="0.2">
      <c r="I676" s="1"/>
      <c r="J676" s="1"/>
      <c r="K676" s="1"/>
    </row>
    <row r="677" spans="9:11" x14ac:dyDescent="0.2">
      <c r="I677" s="1"/>
      <c r="J677" s="1"/>
      <c r="K677" s="1"/>
    </row>
    <row r="678" spans="9:11" x14ac:dyDescent="0.2">
      <c r="I678" s="1"/>
      <c r="J678" s="1"/>
      <c r="K678" s="1"/>
    </row>
    <row r="679" spans="9:11" x14ac:dyDescent="0.2">
      <c r="I679" s="1"/>
      <c r="J679" s="1"/>
      <c r="K679" s="1"/>
    </row>
    <row r="680" spans="9:11" x14ac:dyDescent="0.2">
      <c r="I680" s="1"/>
      <c r="J680" s="1"/>
      <c r="K680" s="1"/>
    </row>
    <row r="681" spans="9:11" x14ac:dyDescent="0.2">
      <c r="I681" s="1"/>
      <c r="J681" s="1"/>
      <c r="K681" s="1"/>
    </row>
    <row r="682" spans="9:11" x14ac:dyDescent="0.2">
      <c r="I682" s="1"/>
      <c r="J682" s="1"/>
      <c r="K682" s="1"/>
    </row>
    <row r="683" spans="9:11" x14ac:dyDescent="0.2">
      <c r="I683" s="1"/>
      <c r="J683" s="1"/>
      <c r="K683" s="1"/>
    </row>
    <row r="684" spans="9:11" x14ac:dyDescent="0.2">
      <c r="I684" s="1"/>
      <c r="J684" s="1"/>
      <c r="K684" s="1"/>
    </row>
    <row r="685" spans="9:11" x14ac:dyDescent="0.2">
      <c r="I685" s="1"/>
      <c r="J685" s="1"/>
      <c r="K685" s="1"/>
    </row>
    <row r="686" spans="9:11" x14ac:dyDescent="0.2">
      <c r="I686" s="1"/>
      <c r="J686" s="1"/>
      <c r="K686" s="1"/>
    </row>
    <row r="687" spans="9:11" x14ac:dyDescent="0.2">
      <c r="I687" s="1"/>
      <c r="J687" s="1"/>
      <c r="K687" s="1"/>
    </row>
    <row r="688" spans="9:11" x14ac:dyDescent="0.2">
      <c r="I688" s="1"/>
      <c r="J688" s="1"/>
      <c r="K688" s="1"/>
    </row>
    <row r="689" spans="9:11" x14ac:dyDescent="0.2">
      <c r="I689" s="1"/>
      <c r="J689" s="1"/>
      <c r="K689" s="1"/>
    </row>
    <row r="690" spans="9:11" x14ac:dyDescent="0.2">
      <c r="I690" s="1"/>
      <c r="J690" s="1"/>
      <c r="K690" s="1"/>
    </row>
    <row r="691" spans="9:11" x14ac:dyDescent="0.2">
      <c r="I691" s="1"/>
      <c r="J691" s="1"/>
      <c r="K691" s="1"/>
    </row>
    <row r="692" spans="9:11" x14ac:dyDescent="0.2">
      <c r="I692" s="1"/>
      <c r="J692" s="1"/>
      <c r="K692" s="1"/>
    </row>
    <row r="693" spans="9:11" x14ac:dyDescent="0.2">
      <c r="I693" s="1"/>
      <c r="J693" s="1"/>
      <c r="K693" s="1"/>
    </row>
    <row r="694" spans="9:11" x14ac:dyDescent="0.2">
      <c r="I694" s="1"/>
      <c r="J694" s="1"/>
      <c r="K694" s="1"/>
    </row>
    <row r="695" spans="9:11" x14ac:dyDescent="0.2">
      <c r="I695" s="1"/>
      <c r="J695" s="1"/>
      <c r="K695" s="1"/>
    </row>
    <row r="696" spans="9:11" x14ac:dyDescent="0.2">
      <c r="I696" s="1"/>
      <c r="J696" s="1"/>
      <c r="K696" s="1"/>
    </row>
    <row r="697" spans="9:11" x14ac:dyDescent="0.2">
      <c r="I697" s="1"/>
      <c r="J697" s="1"/>
      <c r="K697" s="1"/>
    </row>
    <row r="698" spans="9:11" x14ac:dyDescent="0.2">
      <c r="I698" s="1"/>
      <c r="J698" s="1"/>
      <c r="K698" s="1"/>
    </row>
    <row r="699" spans="9:11" x14ac:dyDescent="0.2">
      <c r="I699" s="1"/>
      <c r="J699" s="1"/>
      <c r="K699" s="1"/>
    </row>
    <row r="700" spans="9:11" x14ac:dyDescent="0.2">
      <c r="I700" s="1"/>
      <c r="J700" s="1"/>
      <c r="K700" s="1"/>
    </row>
    <row r="701" spans="9:11" x14ac:dyDescent="0.2">
      <c r="I701" s="1"/>
      <c r="J701" s="1"/>
      <c r="K701" s="1"/>
    </row>
    <row r="702" spans="9:11" x14ac:dyDescent="0.2">
      <c r="I702" s="1"/>
      <c r="J702" s="1"/>
      <c r="K702" s="1"/>
    </row>
    <row r="703" spans="9:11" x14ac:dyDescent="0.2">
      <c r="I703" s="1"/>
      <c r="J703" s="1"/>
      <c r="K703" s="1"/>
    </row>
    <row r="704" spans="9:11" x14ac:dyDescent="0.2">
      <c r="I704" s="1"/>
      <c r="J704" s="1"/>
      <c r="K704" s="1"/>
    </row>
    <row r="705" spans="9:11" x14ac:dyDescent="0.2">
      <c r="I705" s="1"/>
      <c r="J705" s="1"/>
      <c r="K705" s="1"/>
    </row>
    <row r="706" spans="9:11" x14ac:dyDescent="0.2">
      <c r="I706" s="1"/>
      <c r="J706" s="1"/>
      <c r="K706" s="1"/>
    </row>
    <row r="707" spans="9:11" x14ac:dyDescent="0.2">
      <c r="I707" s="1"/>
      <c r="J707" s="1"/>
      <c r="K707" s="1"/>
    </row>
    <row r="708" spans="9:11" x14ac:dyDescent="0.2">
      <c r="I708" s="1"/>
      <c r="J708" s="1"/>
      <c r="K708" s="1"/>
    </row>
    <row r="709" spans="9:11" x14ac:dyDescent="0.2">
      <c r="I709" s="1"/>
      <c r="J709" s="1"/>
      <c r="K709" s="1"/>
    </row>
    <row r="710" spans="9:11" x14ac:dyDescent="0.2">
      <c r="I710" s="1"/>
      <c r="J710" s="1"/>
      <c r="K710" s="1"/>
    </row>
    <row r="711" spans="9:11" x14ac:dyDescent="0.2">
      <c r="I711" s="1"/>
      <c r="J711" s="1"/>
      <c r="K711" s="1"/>
    </row>
    <row r="712" spans="9:11" x14ac:dyDescent="0.2">
      <c r="I712" s="1"/>
      <c r="J712" s="1"/>
      <c r="K712" s="1"/>
    </row>
    <row r="713" spans="9:11" x14ac:dyDescent="0.2">
      <c r="I713" s="1"/>
      <c r="J713" s="1"/>
      <c r="K713" s="1"/>
    </row>
    <row r="714" spans="9:11" x14ac:dyDescent="0.2">
      <c r="I714" s="1"/>
      <c r="J714" s="1"/>
      <c r="K714" s="1"/>
    </row>
    <row r="715" spans="9:11" x14ac:dyDescent="0.2">
      <c r="I715" s="1"/>
      <c r="J715" s="1"/>
      <c r="K715" s="1"/>
    </row>
    <row r="716" spans="9:11" x14ac:dyDescent="0.2">
      <c r="I716" s="1"/>
      <c r="J716" s="1"/>
      <c r="K716" s="1"/>
    </row>
    <row r="717" spans="9:11" x14ac:dyDescent="0.2">
      <c r="I717" s="1"/>
      <c r="J717" s="1"/>
      <c r="K717" s="1"/>
    </row>
    <row r="718" spans="9:11" x14ac:dyDescent="0.2">
      <c r="I718" s="1"/>
      <c r="J718" s="1"/>
      <c r="K718" s="1"/>
    </row>
    <row r="719" spans="9:11" x14ac:dyDescent="0.2">
      <c r="I719" s="1"/>
      <c r="J719" s="1"/>
      <c r="K719" s="1"/>
    </row>
    <row r="720" spans="9:11" x14ac:dyDescent="0.2">
      <c r="I720" s="1"/>
      <c r="J720" s="1"/>
      <c r="K720" s="1"/>
    </row>
    <row r="721" spans="9:11" x14ac:dyDescent="0.2">
      <c r="I721" s="1"/>
      <c r="J721" s="1"/>
      <c r="K721" s="1"/>
    </row>
    <row r="722" spans="9:11" x14ac:dyDescent="0.2">
      <c r="I722" s="1"/>
      <c r="J722" s="1"/>
      <c r="K722" s="1"/>
    </row>
    <row r="723" spans="9:11" x14ac:dyDescent="0.2">
      <c r="I723" s="1"/>
      <c r="J723" s="1"/>
      <c r="K723" s="1"/>
    </row>
    <row r="724" spans="9:11" x14ac:dyDescent="0.2">
      <c r="I724" s="1"/>
      <c r="J724" s="1"/>
      <c r="K724" s="1"/>
    </row>
    <row r="725" spans="9:11" x14ac:dyDescent="0.2">
      <c r="I725" s="1"/>
      <c r="J725" s="1"/>
      <c r="K725" s="1"/>
    </row>
    <row r="726" spans="9:11" x14ac:dyDescent="0.2">
      <c r="I726" s="1"/>
      <c r="J726" s="1"/>
      <c r="K726" s="1"/>
    </row>
    <row r="727" spans="9:11" x14ac:dyDescent="0.2">
      <c r="I727" s="1"/>
      <c r="J727" s="1"/>
      <c r="K727" s="1"/>
    </row>
    <row r="728" spans="9:11" x14ac:dyDescent="0.2">
      <c r="I728" s="1"/>
      <c r="J728" s="1"/>
      <c r="K728" s="1"/>
    </row>
    <row r="729" spans="9:11" x14ac:dyDescent="0.2">
      <c r="I729" s="1"/>
      <c r="J729" s="1"/>
      <c r="K729" s="1"/>
    </row>
    <row r="730" spans="9:11" x14ac:dyDescent="0.2">
      <c r="I730" s="1"/>
      <c r="J730" s="1"/>
      <c r="K730" s="1"/>
    </row>
    <row r="731" spans="9:11" x14ac:dyDescent="0.2">
      <c r="I731" s="1"/>
      <c r="J731" s="1"/>
      <c r="K731" s="1"/>
    </row>
    <row r="732" spans="9:11" x14ac:dyDescent="0.2">
      <c r="I732" s="1"/>
      <c r="J732" s="1"/>
      <c r="K732" s="1"/>
    </row>
    <row r="733" spans="9:11" x14ac:dyDescent="0.2">
      <c r="I733" s="1"/>
      <c r="J733" s="1"/>
      <c r="K733" s="1"/>
    </row>
    <row r="734" spans="9:11" x14ac:dyDescent="0.2">
      <c r="I734" s="1"/>
      <c r="J734" s="1"/>
      <c r="K734" s="1"/>
    </row>
    <row r="735" spans="9:11" x14ac:dyDescent="0.2">
      <c r="I735" s="1"/>
      <c r="J735" s="1"/>
      <c r="K735" s="1"/>
    </row>
    <row r="736" spans="9:11" x14ac:dyDescent="0.2">
      <c r="I736" s="1"/>
      <c r="J736" s="1"/>
      <c r="K736" s="1"/>
    </row>
    <row r="737" spans="9:11" x14ac:dyDescent="0.2">
      <c r="I737" s="1"/>
      <c r="J737" s="1"/>
      <c r="K737" s="1"/>
    </row>
    <row r="738" spans="9:11" x14ac:dyDescent="0.2">
      <c r="I738" s="1"/>
      <c r="J738" s="1"/>
      <c r="K738" s="1"/>
    </row>
    <row r="739" spans="9:11" x14ac:dyDescent="0.2">
      <c r="I739" s="1"/>
      <c r="J739" s="1"/>
      <c r="K739" s="1"/>
    </row>
    <row r="740" spans="9:11" x14ac:dyDescent="0.2">
      <c r="I740" s="1"/>
      <c r="J740" s="1"/>
      <c r="K740" s="1"/>
    </row>
    <row r="741" spans="9:11" x14ac:dyDescent="0.2">
      <c r="I741" s="1"/>
      <c r="J741" s="1"/>
      <c r="K741" s="1"/>
    </row>
    <row r="742" spans="9:11" x14ac:dyDescent="0.2">
      <c r="I742" s="1"/>
      <c r="J742" s="1"/>
      <c r="K742" s="1"/>
    </row>
    <row r="743" spans="9:11" x14ac:dyDescent="0.2">
      <c r="I743" s="1"/>
      <c r="J743" s="1"/>
      <c r="K743" s="1"/>
    </row>
    <row r="744" spans="9:11" x14ac:dyDescent="0.2">
      <c r="I744" s="1"/>
      <c r="J744" s="1"/>
      <c r="K744" s="1"/>
    </row>
    <row r="745" spans="9:11" x14ac:dyDescent="0.2">
      <c r="I745" s="1"/>
      <c r="J745" s="1"/>
      <c r="K745" s="1"/>
    </row>
    <row r="746" spans="9:11" x14ac:dyDescent="0.2">
      <c r="I746" s="1"/>
      <c r="J746" s="1"/>
      <c r="K746" s="1"/>
    </row>
    <row r="747" spans="9:11" x14ac:dyDescent="0.2">
      <c r="I747" s="1"/>
      <c r="J747" s="1"/>
      <c r="K747" s="1"/>
    </row>
    <row r="748" spans="9:11" x14ac:dyDescent="0.2">
      <c r="I748" s="1"/>
      <c r="J748" s="1"/>
      <c r="K748" s="1"/>
    </row>
    <row r="749" spans="9:11" x14ac:dyDescent="0.2">
      <c r="I749" s="1"/>
      <c r="J749" s="1"/>
      <c r="K749" s="1"/>
    </row>
    <row r="750" spans="9:11" x14ac:dyDescent="0.2">
      <c r="I750" s="1"/>
      <c r="J750" s="1"/>
      <c r="K750" s="1"/>
    </row>
    <row r="751" spans="9:11" x14ac:dyDescent="0.2">
      <c r="I751" s="1"/>
      <c r="J751" s="1"/>
      <c r="K751" s="1"/>
    </row>
    <row r="752" spans="9:11" x14ac:dyDescent="0.2">
      <c r="I752" s="1"/>
      <c r="J752" s="1"/>
      <c r="K752" s="1"/>
    </row>
    <row r="753" spans="9:11" x14ac:dyDescent="0.2">
      <c r="I753" s="1"/>
      <c r="J753" s="1"/>
      <c r="K753" s="1"/>
    </row>
    <row r="754" spans="9:11" x14ac:dyDescent="0.2">
      <c r="I754" s="1"/>
      <c r="J754" s="1"/>
      <c r="K754" s="1"/>
    </row>
    <row r="755" spans="9:11" x14ac:dyDescent="0.2">
      <c r="I755" s="1"/>
      <c r="J755" s="1"/>
      <c r="K755" s="1"/>
    </row>
    <row r="756" spans="9:11" x14ac:dyDescent="0.2">
      <c r="I756" s="1"/>
      <c r="J756" s="1"/>
      <c r="K756" s="1"/>
    </row>
    <row r="757" spans="9:11" x14ac:dyDescent="0.2">
      <c r="I757" s="1"/>
      <c r="J757" s="1"/>
      <c r="K757" s="1"/>
    </row>
    <row r="758" spans="9:11" x14ac:dyDescent="0.2">
      <c r="I758" s="1"/>
      <c r="J758" s="1"/>
      <c r="K758" s="1"/>
    </row>
    <row r="759" spans="9:11" x14ac:dyDescent="0.2">
      <c r="I759" s="1"/>
      <c r="J759" s="1"/>
      <c r="K759" s="1"/>
    </row>
    <row r="760" spans="9:11" x14ac:dyDescent="0.2">
      <c r="I760" s="1"/>
      <c r="J760" s="1"/>
      <c r="K760" s="1"/>
    </row>
    <row r="761" spans="9:11" x14ac:dyDescent="0.2">
      <c r="I761" s="1"/>
      <c r="J761" s="1"/>
      <c r="K761" s="1"/>
    </row>
    <row r="762" spans="9:11" x14ac:dyDescent="0.2">
      <c r="I762" s="1"/>
      <c r="J762" s="1"/>
      <c r="K762" s="1"/>
    </row>
    <row r="763" spans="9:11" x14ac:dyDescent="0.2">
      <c r="I763" s="1"/>
      <c r="J763" s="1"/>
      <c r="K763" s="1"/>
    </row>
    <row r="764" spans="9:11" x14ac:dyDescent="0.2">
      <c r="I764" s="1"/>
      <c r="J764" s="1"/>
      <c r="K764" s="1"/>
    </row>
    <row r="765" spans="9:11" x14ac:dyDescent="0.2">
      <c r="I765" s="1"/>
      <c r="J765" s="1"/>
      <c r="K765" s="1"/>
    </row>
    <row r="766" spans="9:11" x14ac:dyDescent="0.2">
      <c r="I766" s="1"/>
      <c r="J766" s="1"/>
      <c r="K766" s="1"/>
    </row>
    <row r="767" spans="9:11" x14ac:dyDescent="0.2">
      <c r="I767" s="1"/>
      <c r="J767" s="1"/>
      <c r="K767" s="1"/>
    </row>
    <row r="768" spans="9:11" x14ac:dyDescent="0.2">
      <c r="I768" s="1"/>
      <c r="J768" s="1"/>
      <c r="K768" s="1"/>
    </row>
    <row r="769" spans="9:11" x14ac:dyDescent="0.2">
      <c r="I769" s="1"/>
      <c r="J769" s="1"/>
      <c r="K769" s="1"/>
    </row>
    <row r="770" spans="9:11" x14ac:dyDescent="0.2">
      <c r="I770" s="1"/>
      <c r="J770" s="1"/>
      <c r="K770" s="1"/>
    </row>
    <row r="771" spans="9:11" x14ac:dyDescent="0.2">
      <c r="I771" s="1"/>
      <c r="J771" s="1"/>
      <c r="K771" s="1"/>
    </row>
    <row r="772" spans="9:11" x14ac:dyDescent="0.2">
      <c r="I772" s="1"/>
      <c r="J772" s="1"/>
      <c r="K772" s="1"/>
    </row>
    <row r="773" spans="9:11" x14ac:dyDescent="0.2">
      <c r="I773" s="1"/>
      <c r="J773" s="1"/>
      <c r="K773" s="1"/>
    </row>
    <row r="774" spans="9:11" x14ac:dyDescent="0.2">
      <c r="I774" s="1"/>
      <c r="J774" s="1"/>
      <c r="K774" s="1"/>
    </row>
    <row r="775" spans="9:11" x14ac:dyDescent="0.2">
      <c r="I775" s="1"/>
      <c r="J775" s="1"/>
      <c r="K775" s="1"/>
    </row>
    <row r="776" spans="9:11" x14ac:dyDescent="0.2">
      <c r="I776" s="1"/>
      <c r="J776" s="1"/>
      <c r="K776" s="1"/>
    </row>
    <row r="777" spans="9:11" x14ac:dyDescent="0.2">
      <c r="I777" s="1"/>
      <c r="J777" s="1"/>
      <c r="K777" s="1"/>
    </row>
    <row r="778" spans="9:11" x14ac:dyDescent="0.2">
      <c r="I778" s="1"/>
      <c r="J778" s="1"/>
      <c r="K778" s="1"/>
    </row>
    <row r="779" spans="9:11" x14ac:dyDescent="0.2">
      <c r="I779" s="1"/>
      <c r="J779" s="1"/>
      <c r="K779" s="1"/>
    </row>
    <row r="780" spans="9:11" x14ac:dyDescent="0.2">
      <c r="I780" s="1"/>
      <c r="J780" s="1"/>
      <c r="K780" s="1"/>
    </row>
    <row r="781" spans="9:11" x14ac:dyDescent="0.2">
      <c r="I781" s="1"/>
      <c r="J781" s="1"/>
      <c r="K781" s="1"/>
    </row>
    <row r="782" spans="9:11" x14ac:dyDescent="0.2">
      <c r="I782" s="1"/>
      <c r="J782" s="1"/>
      <c r="K782" s="1"/>
    </row>
    <row r="783" spans="9:11" x14ac:dyDescent="0.2">
      <c r="I783" s="1"/>
      <c r="J783" s="1"/>
      <c r="K783" s="1"/>
    </row>
    <row r="784" spans="9:11" x14ac:dyDescent="0.2">
      <c r="I784" s="1"/>
      <c r="J784" s="1"/>
      <c r="K784" s="1"/>
    </row>
    <row r="785" spans="9:11" x14ac:dyDescent="0.2">
      <c r="I785" s="1"/>
      <c r="J785" s="1"/>
      <c r="K785" s="1"/>
    </row>
    <row r="786" spans="9:11" x14ac:dyDescent="0.2">
      <c r="I786" s="1"/>
      <c r="J786" s="1"/>
      <c r="K786" s="1"/>
    </row>
    <row r="787" spans="9:11" x14ac:dyDescent="0.2">
      <c r="I787" s="1"/>
      <c r="J787" s="1"/>
      <c r="K787" s="1"/>
    </row>
    <row r="788" spans="9:11" x14ac:dyDescent="0.2">
      <c r="I788" s="1"/>
      <c r="J788" s="1"/>
      <c r="K788" s="1"/>
    </row>
    <row r="789" spans="9:11" x14ac:dyDescent="0.2">
      <c r="I789" s="1"/>
      <c r="J789" s="1"/>
      <c r="K789" s="1"/>
    </row>
    <row r="790" spans="9:11" x14ac:dyDescent="0.2">
      <c r="I790" s="1"/>
      <c r="J790" s="1"/>
      <c r="K790" s="1"/>
    </row>
    <row r="791" spans="9:11" x14ac:dyDescent="0.2">
      <c r="I791" s="1"/>
      <c r="J791" s="1"/>
      <c r="K791" s="1"/>
    </row>
    <row r="792" spans="9:11" x14ac:dyDescent="0.2">
      <c r="I792" s="1"/>
      <c r="J792" s="1"/>
      <c r="K792" s="1"/>
    </row>
    <row r="793" spans="9:11" x14ac:dyDescent="0.2">
      <c r="I793" s="1"/>
      <c r="J793" s="1"/>
      <c r="K793" s="1"/>
    </row>
    <row r="794" spans="9:11" x14ac:dyDescent="0.2">
      <c r="I794" s="1"/>
      <c r="J794" s="1"/>
      <c r="K794" s="1"/>
    </row>
    <row r="795" spans="9:11" x14ac:dyDescent="0.2">
      <c r="I795" s="1"/>
      <c r="J795" s="1"/>
      <c r="K795" s="1"/>
    </row>
    <row r="796" spans="9:11" x14ac:dyDescent="0.2">
      <c r="I796" s="1"/>
      <c r="J796" s="1"/>
      <c r="K796" s="1"/>
    </row>
    <row r="797" spans="9:11" x14ac:dyDescent="0.2">
      <c r="I797" s="1"/>
      <c r="J797" s="1"/>
      <c r="K797" s="1"/>
    </row>
    <row r="798" spans="9:11" x14ac:dyDescent="0.2">
      <c r="I798" s="1"/>
      <c r="J798" s="1"/>
      <c r="K798" s="1"/>
    </row>
    <row r="799" spans="9:11" x14ac:dyDescent="0.2">
      <c r="I799" s="1"/>
      <c r="J799" s="1"/>
      <c r="K799" s="1"/>
    </row>
    <row r="800" spans="9:11" x14ac:dyDescent="0.2">
      <c r="I800" s="1"/>
      <c r="J800" s="1"/>
      <c r="K800" s="1"/>
    </row>
    <row r="801" spans="9:11" x14ac:dyDescent="0.2">
      <c r="I801" s="1"/>
      <c r="J801" s="1"/>
      <c r="K801" s="1"/>
    </row>
    <row r="802" spans="9:11" x14ac:dyDescent="0.2">
      <c r="I802" s="1"/>
      <c r="J802" s="1"/>
      <c r="K802" s="1"/>
    </row>
    <row r="803" spans="9:11" x14ac:dyDescent="0.2">
      <c r="I803" s="1"/>
      <c r="J803" s="1"/>
      <c r="K803" s="1"/>
    </row>
    <row r="804" spans="9:11" x14ac:dyDescent="0.2">
      <c r="I804" s="1"/>
      <c r="J804" s="1"/>
      <c r="K804" s="1"/>
    </row>
    <row r="805" spans="9:11" x14ac:dyDescent="0.2">
      <c r="I805" s="1"/>
      <c r="J805" s="1"/>
      <c r="K805" s="1"/>
    </row>
    <row r="806" spans="9:11" x14ac:dyDescent="0.2">
      <c r="I806" s="1"/>
      <c r="J806" s="1"/>
      <c r="K806" s="1"/>
    </row>
    <row r="807" spans="9:11" x14ac:dyDescent="0.2">
      <c r="I807" s="1"/>
      <c r="J807" s="1"/>
      <c r="K807" s="1"/>
    </row>
    <row r="808" spans="9:11" x14ac:dyDescent="0.2">
      <c r="I808" s="1"/>
      <c r="J808" s="1"/>
      <c r="K808" s="1"/>
    </row>
    <row r="809" spans="9:11" x14ac:dyDescent="0.2">
      <c r="I809" s="1"/>
      <c r="J809" s="1"/>
      <c r="K809" s="1"/>
    </row>
    <row r="810" spans="9:11" x14ac:dyDescent="0.2">
      <c r="I810" s="1"/>
      <c r="J810" s="1"/>
      <c r="K810" s="1"/>
    </row>
    <row r="811" spans="9:11" x14ac:dyDescent="0.2">
      <c r="I811" s="1"/>
      <c r="J811" s="1"/>
      <c r="K811" s="1"/>
    </row>
    <row r="812" spans="9:11" x14ac:dyDescent="0.2">
      <c r="I812" s="1"/>
      <c r="J812" s="1"/>
      <c r="K812" s="1"/>
    </row>
    <row r="813" spans="9:11" x14ac:dyDescent="0.2">
      <c r="I813" s="1"/>
      <c r="J813" s="1"/>
      <c r="K813" s="1"/>
    </row>
    <row r="814" spans="9:11" x14ac:dyDescent="0.2">
      <c r="I814" s="1"/>
      <c r="J814" s="1"/>
      <c r="K814" s="1"/>
    </row>
    <row r="815" spans="9:11" x14ac:dyDescent="0.2">
      <c r="I815" s="1"/>
      <c r="J815" s="1"/>
      <c r="K815" s="1"/>
    </row>
    <row r="816" spans="9:11" x14ac:dyDescent="0.2">
      <c r="I816" s="1"/>
      <c r="J816" s="1"/>
      <c r="K816" s="1"/>
    </row>
  </sheetData>
  <mergeCells count="50">
    <mergeCell ref="B38:N39"/>
    <mergeCell ref="D90:N90"/>
    <mergeCell ref="D91:N91"/>
    <mergeCell ref="D92:N92"/>
    <mergeCell ref="D98:N98"/>
    <mergeCell ref="D57:N57"/>
    <mergeCell ref="D58:N58"/>
    <mergeCell ref="D63:N63"/>
    <mergeCell ref="D64:N64"/>
    <mergeCell ref="D70:N70"/>
    <mergeCell ref="D56:N56"/>
    <mergeCell ref="D99:N99"/>
    <mergeCell ref="D71:N71"/>
    <mergeCell ref="D77:N77"/>
    <mergeCell ref="D78:N78"/>
    <mergeCell ref="D84:N84"/>
    <mergeCell ref="D85:N85"/>
    <mergeCell ref="D23:N23"/>
    <mergeCell ref="D29:N29"/>
    <mergeCell ref="D30:N30"/>
    <mergeCell ref="D36:N36"/>
    <mergeCell ref="D37:N37"/>
    <mergeCell ref="B8:N8"/>
    <mergeCell ref="D10:N14"/>
    <mergeCell ref="B2:N2"/>
    <mergeCell ref="B3:N3"/>
    <mergeCell ref="B4:N4"/>
    <mergeCell ref="B5:N5"/>
    <mergeCell ref="C6:D6"/>
    <mergeCell ref="E6:G6"/>
    <mergeCell ref="H6:J6"/>
    <mergeCell ref="M6:M7"/>
    <mergeCell ref="N6:N7"/>
    <mergeCell ref="B9:C9"/>
    <mergeCell ref="D15:N15"/>
    <mergeCell ref="D16:N16"/>
    <mergeCell ref="D22:N22"/>
    <mergeCell ref="B105:N106"/>
    <mergeCell ref="D93:N97"/>
    <mergeCell ref="D79:N83"/>
    <mergeCell ref="D24:N28"/>
    <mergeCell ref="D51:N51"/>
    <mergeCell ref="D52:N52"/>
    <mergeCell ref="D53:N55"/>
    <mergeCell ref="D65:N69"/>
    <mergeCell ref="D42:N42"/>
    <mergeCell ref="D43:N43"/>
    <mergeCell ref="D40:N41"/>
    <mergeCell ref="D49:N49"/>
    <mergeCell ref="D50:N50"/>
  </mergeCells>
  <conditionalFormatting sqref="D40 D45:D46 E44:E45 E48">
    <cfRule type="expression" dxfId="829" priority="55" stopIfTrue="1">
      <formula>NOT(MONTH(D40)=$A$43)</formula>
    </cfRule>
    <cfRule type="expression" dxfId="828" priority="56" stopIfTrue="1">
      <formula>MATCH(D40,_xlnm.Print_Area,0)&gt;0</formula>
    </cfRule>
  </conditionalFormatting>
  <conditionalFormatting sqref="D93">
    <cfRule type="expression" dxfId="827" priority="57" stopIfTrue="1">
      <formula>NOT(MONTH(D93)=$A$43)</formula>
    </cfRule>
    <cfRule type="expression" dxfId="826" priority="58" stopIfTrue="1">
      <formula>MATCH(D93,_xlnm.Print_Area,0)&gt;0</formula>
    </cfRule>
  </conditionalFormatting>
  <conditionalFormatting sqref="D53">
    <cfRule type="expression" dxfId="825" priority="51" stopIfTrue="1">
      <formula>NOT(MONTH(D53)=$A$43)</formula>
    </cfRule>
    <cfRule type="expression" dxfId="824" priority="52" stopIfTrue="1">
      <formula>MATCH(D53,_xlnm.Print_Area,0)&gt;0</formula>
    </cfRule>
  </conditionalFormatting>
  <conditionalFormatting sqref="D21:E21">
    <cfRule type="expression" dxfId="823" priority="31" stopIfTrue="1">
      <formula>NOT(MONTH(D21)=$A$43)</formula>
    </cfRule>
    <cfRule type="expression" dxfId="822" priority="32" stopIfTrue="1">
      <formula>MATCH(D21,_xlnm.Print_Area,0)&gt;0</formula>
    </cfRule>
  </conditionalFormatting>
  <conditionalFormatting sqref="D17:E17">
    <cfRule type="expression" dxfId="821" priority="29" stopIfTrue="1">
      <formula>NOT(MONTH(D17)=$A$43)</formula>
    </cfRule>
    <cfRule type="expression" dxfId="820" priority="30" stopIfTrue="1">
      <formula>MATCH(D17,_xlnm.Print_Area,0)&gt;0</formula>
    </cfRule>
  </conditionalFormatting>
  <conditionalFormatting sqref="D35:E35">
    <cfRule type="expression" dxfId="819" priority="27" stopIfTrue="1">
      <formula>NOT(MONTH(D35)=$A$43)</formula>
    </cfRule>
    <cfRule type="expression" dxfId="818" priority="28" stopIfTrue="1">
      <formula>MATCH(D35,_xlnm.Print_Area,0)&gt;0</formula>
    </cfRule>
  </conditionalFormatting>
  <conditionalFormatting sqref="D31:E31">
    <cfRule type="expression" dxfId="817" priority="25" stopIfTrue="1">
      <formula>NOT(MONTH(D31)=$A$43)</formula>
    </cfRule>
    <cfRule type="expression" dxfId="816" priority="26" stopIfTrue="1">
      <formula>MATCH(D31,_xlnm.Print_Area,0)&gt;0</formula>
    </cfRule>
  </conditionalFormatting>
  <conditionalFormatting sqref="D44">
    <cfRule type="expression" dxfId="815" priority="23" stopIfTrue="1">
      <formula>NOT(MONTH(D44)=$A$43)</formula>
    </cfRule>
    <cfRule type="expression" dxfId="814" priority="24" stopIfTrue="1">
      <formula>MATCH(D44,_xlnm.Print_Area,0)&gt;0</formula>
    </cfRule>
  </conditionalFormatting>
  <conditionalFormatting sqref="D48">
    <cfRule type="expression" dxfId="813" priority="19" stopIfTrue="1">
      <formula>NOT(MONTH(D48)=$A$43)</formula>
    </cfRule>
    <cfRule type="expression" dxfId="812" priority="20" stopIfTrue="1">
      <formula>MATCH(D48,_xlnm.Print_Area,0)&gt;0</formula>
    </cfRule>
  </conditionalFormatting>
  <conditionalFormatting sqref="D47">
    <cfRule type="expression" dxfId="811" priority="17" stopIfTrue="1">
      <formula>NOT(MONTH(D47)=$A$43)</formula>
    </cfRule>
    <cfRule type="expression" dxfId="810" priority="18" stopIfTrue="1">
      <formula>MATCH(D47,_xlnm.Print_Area,0)&gt;0</formula>
    </cfRule>
  </conditionalFormatting>
  <conditionalFormatting sqref="F59:G59">
    <cfRule type="expression" dxfId="809" priority="13" stopIfTrue="1">
      <formula>NOT(MONTH(F59)=$A$43)</formula>
    </cfRule>
    <cfRule type="expression" dxfId="808" priority="14" stopIfTrue="1">
      <formula>MATCH(F59,_xlnm.Print_Area,0)&gt;0</formula>
    </cfRule>
  </conditionalFormatting>
  <conditionalFormatting sqref="D59:E59">
    <cfRule type="expression" dxfId="807" priority="15" stopIfTrue="1">
      <formula>NOT(MONTH(D59)=$A$43)</formula>
    </cfRule>
    <cfRule type="expression" dxfId="806" priority="16" stopIfTrue="1">
      <formula>MATCH(D59,_xlnm.Print_Area,0)&gt;0</formula>
    </cfRule>
  </conditionalFormatting>
  <conditionalFormatting sqref="D60">
    <cfRule type="expression" dxfId="805" priority="11" stopIfTrue="1">
      <formula>NOT(MONTH(D60)=$A$43)</formula>
    </cfRule>
    <cfRule type="expression" dxfId="804" priority="12" stopIfTrue="1">
      <formula>MATCH(D60,_xlnm.Print_Area,0)&gt;0</formula>
    </cfRule>
  </conditionalFormatting>
  <conditionalFormatting sqref="D61">
    <cfRule type="expression" dxfId="803" priority="9" stopIfTrue="1">
      <formula>NOT(MONTH(D61)=$A$43)</formula>
    </cfRule>
    <cfRule type="expression" dxfId="802" priority="10" stopIfTrue="1">
      <formula>MATCH(D61,_xlnm.Print_Area,0)&gt;0</formula>
    </cfRule>
  </conditionalFormatting>
  <conditionalFormatting sqref="D72">
    <cfRule type="expression" dxfId="801" priority="7" stopIfTrue="1">
      <formula>NOT(MONTH(D72)=$A$43)</formula>
    </cfRule>
    <cfRule type="expression" dxfId="800" priority="8" stopIfTrue="1">
      <formula>MATCH(D72,_xlnm.Print_Area,0)&gt;0</formula>
    </cfRule>
  </conditionalFormatting>
  <conditionalFormatting sqref="D73">
    <cfRule type="expression" dxfId="799" priority="5" stopIfTrue="1">
      <formula>NOT(MONTH(D73)=$A$43)</formula>
    </cfRule>
    <cfRule type="expression" dxfId="798" priority="6" stopIfTrue="1">
      <formula>MATCH(D73,_xlnm.Print_Area,0)&gt;0</formula>
    </cfRule>
  </conditionalFormatting>
  <conditionalFormatting sqref="D86">
    <cfRule type="expression" dxfId="797" priority="3" stopIfTrue="1">
      <formula>NOT(MONTH(D86)=$A$43)</formula>
    </cfRule>
    <cfRule type="expression" dxfId="796" priority="4" stopIfTrue="1">
      <formula>MATCH(D86,_xlnm.Print_Area,0)&gt;0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EE6E8-1850-40CF-9032-E9AE99939668}">
  <sheetPr>
    <tabColor rgb="FF00B0F0"/>
  </sheetPr>
  <dimension ref="B1:R862"/>
  <sheetViews>
    <sheetView topLeftCell="B1" workbookViewId="0">
      <selection activeCell="L6" sqref="L6:L7"/>
    </sheetView>
  </sheetViews>
  <sheetFormatPr defaultColWidth="8.85546875" defaultRowHeight="12.75" x14ac:dyDescent="0.2"/>
  <cols>
    <col min="2" max="8" width="13.85546875" style="7" customWidth="1"/>
    <col min="9" max="9" width="13.85546875" style="6" customWidth="1"/>
    <col min="10" max="11" width="13.85546875" style="7" customWidth="1"/>
    <col min="12" max="14" width="13.85546875" customWidth="1"/>
    <col min="15" max="15" width="9.140625"/>
    <col min="16" max="16" width="9.85546875" customWidth="1"/>
    <col min="17" max="17" width="9.85546875" style="64" customWidth="1"/>
    <col min="18" max="18" width="9.140625" style="64"/>
  </cols>
  <sheetData>
    <row r="1" spans="2:18" ht="13.5" thickBot="1" x14ac:dyDescent="0.25">
      <c r="B1" s="1"/>
      <c r="C1" s="1"/>
      <c r="D1" s="1"/>
      <c r="E1" s="1"/>
      <c r="F1" s="1"/>
      <c r="G1" s="1"/>
      <c r="H1" s="1"/>
      <c r="I1" s="1"/>
      <c r="J1" s="1"/>
      <c r="K1" s="1"/>
    </row>
    <row r="2" spans="2:18" ht="23.25" customHeight="1" x14ac:dyDescent="0.2">
      <c r="B2" s="328" t="s">
        <v>0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30"/>
      <c r="O2" s="14"/>
    </row>
    <row r="3" spans="2:18" ht="20.25" customHeight="1" x14ac:dyDescent="0.2">
      <c r="B3" s="207" t="s">
        <v>1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9"/>
      <c r="O3" s="13"/>
    </row>
    <row r="4" spans="2:18" ht="19.5" customHeight="1" thickBot="1" x14ac:dyDescent="0.25">
      <c r="B4" s="210" t="s">
        <v>145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2"/>
      <c r="O4" s="12"/>
    </row>
    <row r="5" spans="2:18" ht="36" customHeight="1" x14ac:dyDescent="0.2">
      <c r="B5" s="331" t="s">
        <v>128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3"/>
      <c r="O5" s="83"/>
    </row>
    <row r="6" spans="2:18" ht="36" customHeight="1" x14ac:dyDescent="0.2">
      <c r="B6" s="46" t="s">
        <v>2</v>
      </c>
      <c r="C6" s="348"/>
      <c r="D6" s="51" t="s">
        <v>129</v>
      </c>
      <c r="E6" s="349" t="s">
        <v>130</v>
      </c>
      <c r="F6" s="349"/>
      <c r="G6" s="349"/>
      <c r="H6" s="350" t="s">
        <v>131</v>
      </c>
      <c r="I6" s="350"/>
      <c r="J6" s="350"/>
      <c r="K6" s="351" t="s">
        <v>132</v>
      </c>
      <c r="L6" s="352" t="s">
        <v>268</v>
      </c>
      <c r="M6" s="346"/>
      <c r="N6" s="347"/>
      <c r="O6" s="84"/>
    </row>
    <row r="7" spans="2:18" ht="45.95" customHeight="1" x14ac:dyDescent="0.2">
      <c r="B7" s="46" t="s">
        <v>7</v>
      </c>
      <c r="C7" s="348"/>
      <c r="D7" s="95" t="s">
        <v>152</v>
      </c>
      <c r="E7" s="61" t="s">
        <v>196</v>
      </c>
      <c r="F7" s="61" t="s">
        <v>197</v>
      </c>
      <c r="G7" s="61" t="s">
        <v>198</v>
      </c>
      <c r="H7" s="61" t="s">
        <v>199</v>
      </c>
      <c r="I7" s="61" t="s">
        <v>200</v>
      </c>
      <c r="J7" s="61" t="s">
        <v>201</v>
      </c>
      <c r="K7" s="351"/>
      <c r="L7" s="352"/>
      <c r="M7" s="346"/>
      <c r="N7" s="347"/>
      <c r="O7" s="84"/>
      <c r="Q7" s="73" t="s">
        <v>156</v>
      </c>
      <c r="R7" s="73" t="s">
        <v>155</v>
      </c>
    </row>
    <row r="8" spans="2:18" ht="36" customHeight="1" x14ac:dyDescent="0.2">
      <c r="B8" s="324" t="s">
        <v>194</v>
      </c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4"/>
      <c r="O8" s="82"/>
      <c r="P8" s="24" t="s">
        <v>174</v>
      </c>
      <c r="Q8" s="85">
        <f>COUNTIF(B9:N106, "Ginecologia")</f>
        <v>49</v>
      </c>
      <c r="R8" s="64">
        <v>49</v>
      </c>
    </row>
    <row r="9" spans="2:18" ht="15.95" customHeight="1" x14ac:dyDescent="0.2">
      <c r="B9" s="202" t="s">
        <v>11</v>
      </c>
      <c r="C9" s="203"/>
      <c r="D9" s="99" t="s">
        <v>55</v>
      </c>
      <c r="E9" s="99" t="s">
        <v>12</v>
      </c>
      <c r="F9" s="99" t="s">
        <v>13</v>
      </c>
      <c r="G9" s="99" t="s">
        <v>14</v>
      </c>
      <c r="H9" s="99" t="s">
        <v>36</v>
      </c>
      <c r="I9" s="99" t="s">
        <v>38</v>
      </c>
      <c r="J9" s="96" t="s">
        <v>15</v>
      </c>
      <c r="K9" s="96" t="s">
        <v>16</v>
      </c>
      <c r="L9" s="96" t="s">
        <v>17</v>
      </c>
      <c r="M9" s="96" t="s">
        <v>18</v>
      </c>
      <c r="N9" s="47" t="s">
        <v>82</v>
      </c>
      <c r="O9" s="15"/>
      <c r="P9" s="81" t="s">
        <v>175</v>
      </c>
      <c r="Q9" s="64">
        <f>COUNTIF(B9:N106, "Pediatria")</f>
        <v>35</v>
      </c>
      <c r="R9" s="64">
        <v>35</v>
      </c>
    </row>
    <row r="10" spans="2:18" x14ac:dyDescent="0.2">
      <c r="B10" s="23" t="s">
        <v>19</v>
      </c>
      <c r="C10" s="10">
        <v>44991</v>
      </c>
      <c r="D10" s="26"/>
      <c r="E10" s="88"/>
      <c r="F10" s="88"/>
      <c r="G10" s="88"/>
      <c r="H10" s="88"/>
      <c r="I10" s="87"/>
      <c r="J10" s="53" t="s">
        <v>135</v>
      </c>
      <c r="K10" s="53" t="s">
        <v>135</v>
      </c>
      <c r="L10" s="53" t="s">
        <v>135</v>
      </c>
      <c r="M10" s="54" t="s">
        <v>136</v>
      </c>
      <c r="N10" s="55" t="s">
        <v>136</v>
      </c>
      <c r="P10" s="24" t="s">
        <v>176</v>
      </c>
      <c r="Q10" s="64">
        <f>COUNTIF(B9:N106, "Chir. Pediatrica")</f>
        <v>7</v>
      </c>
      <c r="R10" s="64">
        <v>7</v>
      </c>
    </row>
    <row r="11" spans="2:18" ht="22.5" x14ac:dyDescent="0.2">
      <c r="B11" s="23" t="s">
        <v>23</v>
      </c>
      <c r="C11" s="10">
        <v>44992</v>
      </c>
      <c r="D11" s="27"/>
      <c r="E11" s="87"/>
      <c r="F11" s="87"/>
      <c r="G11" s="87"/>
      <c r="H11" s="87"/>
      <c r="I11" s="87"/>
      <c r="J11" s="62" t="s">
        <v>133</v>
      </c>
      <c r="K11" s="62" t="s">
        <v>133</v>
      </c>
      <c r="L11" s="62" t="s">
        <v>133</v>
      </c>
      <c r="M11" s="48" t="s">
        <v>134</v>
      </c>
      <c r="N11" s="52" t="s">
        <v>134</v>
      </c>
      <c r="P11" s="24" t="s">
        <v>177</v>
      </c>
      <c r="Q11" s="64">
        <f>COUNTIF(B9:N106, "Genetica Medica")</f>
        <v>14</v>
      </c>
      <c r="R11" s="64">
        <v>14</v>
      </c>
    </row>
    <row r="12" spans="2:18" x14ac:dyDescent="0.2">
      <c r="B12" s="23" t="s">
        <v>24</v>
      </c>
      <c r="C12" s="10">
        <v>44993</v>
      </c>
      <c r="D12" s="26"/>
      <c r="E12" s="87"/>
      <c r="F12" s="87"/>
      <c r="G12" s="87"/>
      <c r="H12" s="87"/>
      <c r="I12" s="87"/>
      <c r="J12" s="53" t="s">
        <v>135</v>
      </c>
      <c r="K12" s="53" t="s">
        <v>135</v>
      </c>
      <c r="L12" s="53" t="s">
        <v>135</v>
      </c>
      <c r="M12" s="54" t="s">
        <v>136</v>
      </c>
      <c r="N12" s="55" t="s">
        <v>136</v>
      </c>
      <c r="P12" s="24" t="s">
        <v>178</v>
      </c>
      <c r="Q12" s="64">
        <f>COUNTIF(B9:N106, "Odontostomat.")</f>
        <v>14</v>
      </c>
      <c r="R12" s="64">
        <v>14</v>
      </c>
    </row>
    <row r="13" spans="2:18" ht="22.5" x14ac:dyDescent="0.2">
      <c r="B13" s="23" t="s">
        <v>26</v>
      </c>
      <c r="C13" s="10">
        <v>44994</v>
      </c>
      <c r="D13" s="27"/>
      <c r="E13" s="87"/>
      <c r="F13" s="87"/>
      <c r="G13" s="87"/>
      <c r="H13" s="87"/>
      <c r="I13" s="87"/>
      <c r="J13" s="62" t="s">
        <v>133</v>
      </c>
      <c r="K13" s="62" t="s">
        <v>133</v>
      </c>
      <c r="L13" s="62" t="s">
        <v>133</v>
      </c>
      <c r="M13" s="48" t="s">
        <v>134</v>
      </c>
      <c r="N13" s="52" t="s">
        <v>134</v>
      </c>
      <c r="P13" s="24" t="s">
        <v>179</v>
      </c>
      <c r="Q13" s="64">
        <f>COUNTIF(B9:N106, "Mal. App. visivo")</f>
        <v>14</v>
      </c>
      <c r="R13" s="64">
        <v>14</v>
      </c>
    </row>
    <row r="14" spans="2:18" x14ac:dyDescent="0.2">
      <c r="B14" s="23" t="s">
        <v>27</v>
      </c>
      <c r="C14" s="10">
        <v>44995</v>
      </c>
      <c r="D14" s="26"/>
      <c r="E14" s="87"/>
      <c r="F14" s="87"/>
      <c r="G14" s="87"/>
      <c r="H14" s="87"/>
      <c r="I14" s="87"/>
      <c r="J14" s="53" t="s">
        <v>135</v>
      </c>
      <c r="K14" s="53" t="s">
        <v>135</v>
      </c>
      <c r="L14" s="53" t="s">
        <v>135</v>
      </c>
      <c r="M14" s="54" t="s">
        <v>136</v>
      </c>
      <c r="N14" s="55" t="s">
        <v>136</v>
      </c>
      <c r="P14" s="24" t="s">
        <v>138</v>
      </c>
      <c r="Q14" s="64">
        <f>COUNTIF(B9:N106, "ORL")</f>
        <v>14</v>
      </c>
      <c r="R14" s="64">
        <v>14</v>
      </c>
    </row>
    <row r="15" spans="2:18" x14ac:dyDescent="0.2">
      <c r="B15" s="67" t="s">
        <v>28</v>
      </c>
      <c r="C15" s="68">
        <v>44996</v>
      </c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6"/>
    </row>
    <row r="16" spans="2:18" x14ac:dyDescent="0.2">
      <c r="B16" s="67" t="s">
        <v>29</v>
      </c>
      <c r="C16" s="68">
        <v>44997</v>
      </c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6"/>
    </row>
    <row r="17" spans="2:14" ht="12.75" customHeight="1" x14ac:dyDescent="0.2">
      <c r="B17" s="23" t="s">
        <v>19</v>
      </c>
      <c r="C17" s="10">
        <v>44998</v>
      </c>
      <c r="D17" s="200" t="s">
        <v>43</v>
      </c>
      <c r="E17" s="200"/>
      <c r="F17" s="200"/>
      <c r="G17" s="200"/>
      <c r="H17" s="200"/>
      <c r="I17" s="200"/>
      <c r="J17" s="200"/>
      <c r="K17" s="200"/>
      <c r="L17" s="200"/>
      <c r="M17" s="200"/>
      <c r="N17" s="201"/>
    </row>
    <row r="18" spans="2:14" x14ac:dyDescent="0.2">
      <c r="B18" s="23" t="s">
        <v>23</v>
      </c>
      <c r="C18" s="10">
        <v>44999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1"/>
    </row>
    <row r="19" spans="2:14" x14ac:dyDescent="0.2">
      <c r="B19" s="23" t="s">
        <v>24</v>
      </c>
      <c r="C19" s="10">
        <v>45000</v>
      </c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1"/>
    </row>
    <row r="20" spans="2:14" x14ac:dyDescent="0.2">
      <c r="B20" s="23" t="s">
        <v>26</v>
      </c>
      <c r="C20" s="10">
        <v>45001</v>
      </c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1"/>
    </row>
    <row r="21" spans="2:14" x14ac:dyDescent="0.2">
      <c r="B21" s="23" t="s">
        <v>27</v>
      </c>
      <c r="C21" s="10">
        <v>45002</v>
      </c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1"/>
    </row>
    <row r="22" spans="2:14" x14ac:dyDescent="0.2">
      <c r="B22" s="67" t="s">
        <v>28</v>
      </c>
      <c r="C22" s="68">
        <v>45003</v>
      </c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6"/>
    </row>
    <row r="23" spans="2:14" x14ac:dyDescent="0.2">
      <c r="B23" s="67" t="s">
        <v>29</v>
      </c>
      <c r="C23" s="68">
        <v>45004</v>
      </c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6"/>
    </row>
    <row r="24" spans="2:14" x14ac:dyDescent="0.2">
      <c r="B24" s="23" t="s">
        <v>19</v>
      </c>
      <c r="C24" s="10">
        <v>45005</v>
      </c>
      <c r="D24" s="26"/>
      <c r="E24" s="88"/>
      <c r="F24" s="88"/>
      <c r="G24" s="88"/>
      <c r="H24" s="88"/>
      <c r="I24" s="88"/>
      <c r="J24" s="53" t="s">
        <v>135</v>
      </c>
      <c r="K24" s="53" t="s">
        <v>135</v>
      </c>
      <c r="L24" s="53" t="s">
        <v>135</v>
      </c>
      <c r="M24" s="54" t="s">
        <v>136</v>
      </c>
      <c r="N24" s="55" t="s">
        <v>136</v>
      </c>
    </row>
    <row r="25" spans="2:14" ht="22.5" x14ac:dyDescent="0.2">
      <c r="B25" s="23" t="s">
        <v>23</v>
      </c>
      <c r="C25" s="10">
        <v>45006</v>
      </c>
      <c r="D25" s="27"/>
      <c r="E25" s="87"/>
      <c r="F25" s="87"/>
      <c r="G25" s="87"/>
      <c r="H25" s="87"/>
      <c r="I25" s="87"/>
      <c r="J25" s="62" t="s">
        <v>133</v>
      </c>
      <c r="K25" s="62" t="s">
        <v>133</v>
      </c>
      <c r="L25" s="62" t="s">
        <v>133</v>
      </c>
      <c r="M25" s="48" t="s">
        <v>134</v>
      </c>
      <c r="N25" s="52" t="s">
        <v>134</v>
      </c>
    </row>
    <row r="26" spans="2:14" x14ac:dyDescent="0.2">
      <c r="B26" s="23" t="s">
        <v>24</v>
      </c>
      <c r="C26" s="10">
        <v>45007</v>
      </c>
      <c r="D26" s="26"/>
      <c r="E26" s="87"/>
      <c r="F26" s="87"/>
      <c r="G26" s="87"/>
      <c r="H26" s="87"/>
      <c r="I26" s="87"/>
      <c r="J26" s="53" t="s">
        <v>135</v>
      </c>
      <c r="K26" s="53" t="s">
        <v>135</v>
      </c>
      <c r="L26" s="53" t="s">
        <v>135</v>
      </c>
      <c r="M26" s="54" t="s">
        <v>136</v>
      </c>
      <c r="N26" s="55" t="s">
        <v>136</v>
      </c>
    </row>
    <row r="27" spans="2:14" ht="22.5" x14ac:dyDescent="0.2">
      <c r="B27" s="23" t="s">
        <v>26</v>
      </c>
      <c r="C27" s="10">
        <v>45008</v>
      </c>
      <c r="D27" s="27"/>
      <c r="E27" s="87"/>
      <c r="F27" s="87"/>
      <c r="G27" s="87"/>
      <c r="H27" s="87"/>
      <c r="I27" s="87"/>
      <c r="J27" s="62" t="s">
        <v>133</v>
      </c>
      <c r="K27" s="62" t="s">
        <v>133</v>
      </c>
      <c r="L27" s="62" t="s">
        <v>133</v>
      </c>
      <c r="M27" s="48" t="s">
        <v>134</v>
      </c>
      <c r="N27" s="52" t="s">
        <v>134</v>
      </c>
    </row>
    <row r="28" spans="2:14" x14ac:dyDescent="0.2">
      <c r="B28" s="23" t="s">
        <v>27</v>
      </c>
      <c r="C28" s="10">
        <v>45009</v>
      </c>
      <c r="D28" s="26"/>
      <c r="E28" s="87"/>
      <c r="F28" s="87"/>
      <c r="G28" s="87"/>
      <c r="H28" s="87"/>
      <c r="I28" s="87"/>
      <c r="J28" s="53" t="s">
        <v>135</v>
      </c>
      <c r="K28" s="53" t="s">
        <v>135</v>
      </c>
      <c r="L28" s="53" t="s">
        <v>135</v>
      </c>
      <c r="M28" s="54" t="s">
        <v>136</v>
      </c>
      <c r="N28" s="55" t="s">
        <v>136</v>
      </c>
    </row>
    <row r="29" spans="2:14" x14ac:dyDescent="0.2">
      <c r="B29" s="67" t="s">
        <v>28</v>
      </c>
      <c r="C29" s="68">
        <v>45010</v>
      </c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6"/>
    </row>
    <row r="30" spans="2:14" x14ac:dyDescent="0.2">
      <c r="B30" s="67" t="s">
        <v>29</v>
      </c>
      <c r="C30" s="68">
        <v>45011</v>
      </c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6"/>
    </row>
    <row r="31" spans="2:14" ht="12.75" customHeight="1" x14ac:dyDescent="0.2">
      <c r="B31" s="23" t="s">
        <v>19</v>
      </c>
      <c r="C31" s="10">
        <v>45012</v>
      </c>
      <c r="D31" s="200" t="s">
        <v>43</v>
      </c>
      <c r="E31" s="200"/>
      <c r="F31" s="200"/>
      <c r="G31" s="200"/>
      <c r="H31" s="200"/>
      <c r="I31" s="200"/>
      <c r="J31" s="200"/>
      <c r="K31" s="200"/>
      <c r="L31" s="200"/>
      <c r="M31" s="200"/>
      <c r="N31" s="201"/>
    </row>
    <row r="32" spans="2:14" x14ac:dyDescent="0.2">
      <c r="B32" s="23" t="s">
        <v>23</v>
      </c>
      <c r="C32" s="10">
        <v>45013</v>
      </c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1"/>
    </row>
    <row r="33" spans="2:14" x14ac:dyDescent="0.2">
      <c r="B33" s="23" t="s">
        <v>24</v>
      </c>
      <c r="C33" s="10">
        <v>45014</v>
      </c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1"/>
    </row>
    <row r="34" spans="2:14" x14ac:dyDescent="0.2">
      <c r="B34" s="23" t="s">
        <v>26</v>
      </c>
      <c r="C34" s="10">
        <v>45015</v>
      </c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1"/>
    </row>
    <row r="35" spans="2:14" x14ac:dyDescent="0.2">
      <c r="B35" s="23" t="s">
        <v>27</v>
      </c>
      <c r="C35" s="10">
        <v>45016</v>
      </c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1"/>
    </row>
    <row r="36" spans="2:14" x14ac:dyDescent="0.2">
      <c r="B36" s="67" t="s">
        <v>28</v>
      </c>
      <c r="C36" s="68">
        <v>45017</v>
      </c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6"/>
    </row>
    <row r="37" spans="2:14" x14ac:dyDescent="0.2">
      <c r="B37" s="67" t="s">
        <v>29</v>
      </c>
      <c r="C37" s="68">
        <v>45018</v>
      </c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6"/>
    </row>
    <row r="38" spans="2:14" ht="15.95" customHeight="1" x14ac:dyDescent="0.2">
      <c r="B38" s="309" t="s">
        <v>226</v>
      </c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1"/>
    </row>
    <row r="39" spans="2:14" ht="15.95" customHeight="1" x14ac:dyDescent="0.2">
      <c r="B39" s="312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4"/>
    </row>
    <row r="40" spans="2:14" x14ac:dyDescent="0.2">
      <c r="B40" s="23" t="s">
        <v>26</v>
      </c>
      <c r="C40" s="10">
        <v>45029</v>
      </c>
      <c r="D40" s="26"/>
      <c r="E40" s="88"/>
      <c r="F40" s="88"/>
      <c r="G40" s="88"/>
      <c r="H40" s="88"/>
      <c r="I40" s="88"/>
      <c r="J40" s="53" t="s">
        <v>135</v>
      </c>
      <c r="K40" s="53" t="s">
        <v>135</v>
      </c>
      <c r="L40" s="53" t="s">
        <v>135</v>
      </c>
      <c r="M40" s="54" t="s">
        <v>136</v>
      </c>
      <c r="N40" s="55" t="s">
        <v>136</v>
      </c>
    </row>
    <row r="41" spans="2:14" ht="22.5" x14ac:dyDescent="0.2">
      <c r="B41" s="23" t="s">
        <v>27</v>
      </c>
      <c r="C41" s="10">
        <v>45030</v>
      </c>
      <c r="D41" s="26"/>
      <c r="E41" s="89"/>
      <c r="F41" s="89"/>
      <c r="G41" s="89"/>
      <c r="H41" s="89"/>
      <c r="I41" s="88"/>
      <c r="J41" s="62" t="s">
        <v>133</v>
      </c>
      <c r="K41" s="62" t="s">
        <v>133</v>
      </c>
      <c r="L41" s="62" t="s">
        <v>133</v>
      </c>
      <c r="M41" s="48" t="s">
        <v>134</v>
      </c>
      <c r="N41" s="52" t="s">
        <v>134</v>
      </c>
    </row>
    <row r="42" spans="2:14" x14ac:dyDescent="0.2">
      <c r="B42" s="67" t="s">
        <v>28</v>
      </c>
      <c r="C42" s="68">
        <v>45031</v>
      </c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6"/>
    </row>
    <row r="43" spans="2:14" x14ac:dyDescent="0.2">
      <c r="B43" s="67" t="s">
        <v>29</v>
      </c>
      <c r="C43" s="68">
        <v>45032</v>
      </c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6"/>
    </row>
    <row r="44" spans="2:14" ht="12.75" customHeight="1" x14ac:dyDescent="0.2">
      <c r="B44" s="23" t="s">
        <v>19</v>
      </c>
      <c r="C44" s="10">
        <v>45033</v>
      </c>
      <c r="D44" s="200" t="s">
        <v>43</v>
      </c>
      <c r="E44" s="200"/>
      <c r="F44" s="200"/>
      <c r="G44" s="200"/>
      <c r="H44" s="200"/>
      <c r="I44" s="200"/>
      <c r="J44" s="200"/>
      <c r="K44" s="200"/>
      <c r="L44" s="200"/>
      <c r="M44" s="200"/>
      <c r="N44" s="201"/>
    </row>
    <row r="45" spans="2:14" x14ac:dyDescent="0.2">
      <c r="B45" s="23" t="s">
        <v>23</v>
      </c>
      <c r="C45" s="10">
        <v>45034</v>
      </c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1"/>
    </row>
    <row r="46" spans="2:14" x14ac:dyDescent="0.2">
      <c r="B46" s="23" t="s">
        <v>24</v>
      </c>
      <c r="C46" s="10">
        <v>45035</v>
      </c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1"/>
    </row>
    <row r="47" spans="2:14" x14ac:dyDescent="0.2">
      <c r="B47" s="23" t="s">
        <v>26</v>
      </c>
      <c r="C47" s="10">
        <v>45036</v>
      </c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1"/>
    </row>
    <row r="48" spans="2:14" x14ac:dyDescent="0.2">
      <c r="B48" s="23" t="s">
        <v>27</v>
      </c>
      <c r="C48" s="10">
        <v>45037</v>
      </c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1"/>
    </row>
    <row r="49" spans="2:14" x14ac:dyDescent="0.2">
      <c r="B49" s="67" t="s">
        <v>28</v>
      </c>
      <c r="C49" s="68">
        <v>45038</v>
      </c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6"/>
    </row>
    <row r="50" spans="2:14" x14ac:dyDescent="0.2">
      <c r="B50" s="67" t="s">
        <v>29</v>
      </c>
      <c r="C50" s="68">
        <v>45039</v>
      </c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6"/>
    </row>
    <row r="51" spans="2:14" x14ac:dyDescent="0.2">
      <c r="B51" s="23" t="s">
        <v>19</v>
      </c>
      <c r="C51" s="10">
        <v>45040</v>
      </c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6"/>
    </row>
    <row r="52" spans="2:14" x14ac:dyDescent="0.2">
      <c r="B52" s="67" t="s">
        <v>23</v>
      </c>
      <c r="C52" s="68">
        <v>45041</v>
      </c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6"/>
    </row>
    <row r="53" spans="2:14" x14ac:dyDescent="0.2">
      <c r="B53" s="23" t="s">
        <v>24</v>
      </c>
      <c r="C53" s="10">
        <v>45042</v>
      </c>
      <c r="D53" s="26"/>
      <c r="E53" s="26"/>
      <c r="F53" s="26"/>
      <c r="G53" s="26"/>
      <c r="H53" s="26"/>
      <c r="I53" s="26"/>
      <c r="J53" s="53" t="s">
        <v>135</v>
      </c>
      <c r="K53" s="53" t="s">
        <v>135</v>
      </c>
      <c r="L53" s="53" t="s">
        <v>135</v>
      </c>
      <c r="M53" s="57" t="s">
        <v>138</v>
      </c>
      <c r="N53" s="58" t="s">
        <v>138</v>
      </c>
    </row>
    <row r="54" spans="2:14" ht="22.5" x14ac:dyDescent="0.2">
      <c r="B54" s="23" t="s">
        <v>26</v>
      </c>
      <c r="C54" s="10">
        <v>45043</v>
      </c>
      <c r="D54" s="26"/>
      <c r="E54" s="26"/>
      <c r="F54" s="26"/>
      <c r="G54" s="26"/>
      <c r="H54" s="26"/>
      <c r="I54" s="26"/>
      <c r="J54" s="62" t="s">
        <v>133</v>
      </c>
      <c r="K54" s="62" t="s">
        <v>133</v>
      </c>
      <c r="L54" s="62" t="s">
        <v>133</v>
      </c>
      <c r="M54" s="48" t="s">
        <v>134</v>
      </c>
      <c r="N54" s="52" t="s">
        <v>134</v>
      </c>
    </row>
    <row r="55" spans="2:14" ht="22.5" x14ac:dyDescent="0.2">
      <c r="B55" s="23" t="s">
        <v>27</v>
      </c>
      <c r="C55" s="10">
        <v>45044</v>
      </c>
      <c r="D55" s="26"/>
      <c r="E55" s="26"/>
      <c r="F55" s="26"/>
      <c r="G55" s="26"/>
      <c r="H55" s="26"/>
      <c r="I55" s="26"/>
      <c r="J55" s="53" t="s">
        <v>135</v>
      </c>
      <c r="K55" s="53" t="s">
        <v>135</v>
      </c>
      <c r="L55" s="53" t="s">
        <v>135</v>
      </c>
      <c r="M55" s="48" t="s">
        <v>134</v>
      </c>
      <c r="N55" s="52" t="s">
        <v>134</v>
      </c>
    </row>
    <row r="56" spans="2:14" x14ac:dyDescent="0.2">
      <c r="B56" s="67" t="s">
        <v>28</v>
      </c>
      <c r="C56" s="68">
        <v>45045</v>
      </c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6"/>
    </row>
    <row r="57" spans="2:14" x14ac:dyDescent="0.2">
      <c r="B57" s="67" t="s">
        <v>29</v>
      </c>
      <c r="C57" s="68">
        <v>45046</v>
      </c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6"/>
    </row>
    <row r="58" spans="2:14" x14ac:dyDescent="0.2">
      <c r="B58" s="67" t="s">
        <v>19</v>
      </c>
      <c r="C58" s="68">
        <v>45047</v>
      </c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6"/>
    </row>
    <row r="59" spans="2:14" ht="12.75" customHeight="1" x14ac:dyDescent="0.2">
      <c r="B59" s="23" t="s">
        <v>23</v>
      </c>
      <c r="C59" s="10">
        <v>45048</v>
      </c>
      <c r="D59" s="355" t="s">
        <v>43</v>
      </c>
      <c r="E59" s="355"/>
      <c r="F59" s="355"/>
      <c r="G59" s="355"/>
      <c r="H59" s="355"/>
      <c r="I59" s="355"/>
      <c r="J59" s="355"/>
      <c r="K59" s="355"/>
      <c r="L59" s="355"/>
      <c r="M59" s="355"/>
      <c r="N59" s="356"/>
    </row>
    <row r="60" spans="2:14" x14ac:dyDescent="0.2">
      <c r="B60" s="23" t="s">
        <v>24</v>
      </c>
      <c r="C60" s="10">
        <v>45049</v>
      </c>
      <c r="D60" s="355"/>
      <c r="E60" s="355"/>
      <c r="F60" s="355"/>
      <c r="G60" s="355"/>
      <c r="H60" s="355"/>
      <c r="I60" s="355"/>
      <c r="J60" s="355"/>
      <c r="K60" s="355"/>
      <c r="L60" s="355"/>
      <c r="M60" s="355"/>
      <c r="N60" s="356"/>
    </row>
    <row r="61" spans="2:14" x14ac:dyDescent="0.2">
      <c r="B61" s="23" t="s">
        <v>26</v>
      </c>
      <c r="C61" s="10">
        <v>45050</v>
      </c>
      <c r="D61" s="355"/>
      <c r="E61" s="355"/>
      <c r="F61" s="355"/>
      <c r="G61" s="355"/>
      <c r="H61" s="355"/>
      <c r="I61" s="355"/>
      <c r="J61" s="355"/>
      <c r="K61" s="355"/>
      <c r="L61" s="355"/>
      <c r="M61" s="355"/>
      <c r="N61" s="356"/>
    </row>
    <row r="62" spans="2:14" x14ac:dyDescent="0.2">
      <c r="B62" s="23" t="s">
        <v>27</v>
      </c>
      <c r="C62" s="10">
        <v>45051</v>
      </c>
      <c r="D62" s="355"/>
      <c r="E62" s="355"/>
      <c r="F62" s="355"/>
      <c r="G62" s="355"/>
      <c r="H62" s="355"/>
      <c r="I62" s="355"/>
      <c r="J62" s="355"/>
      <c r="K62" s="355"/>
      <c r="L62" s="355"/>
      <c r="M62" s="355"/>
      <c r="N62" s="356"/>
    </row>
    <row r="63" spans="2:14" x14ac:dyDescent="0.2">
      <c r="B63" s="67" t="s">
        <v>28</v>
      </c>
      <c r="C63" s="68">
        <v>45052</v>
      </c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6"/>
    </row>
    <row r="64" spans="2:14" x14ac:dyDescent="0.2">
      <c r="B64" s="67" t="s">
        <v>29</v>
      </c>
      <c r="C64" s="68">
        <v>45053</v>
      </c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6"/>
    </row>
    <row r="65" spans="2:14" x14ac:dyDescent="0.2">
      <c r="B65" s="23" t="s">
        <v>19</v>
      </c>
      <c r="C65" s="10">
        <v>45054</v>
      </c>
      <c r="D65" s="26"/>
      <c r="E65" s="26"/>
      <c r="F65" s="26"/>
      <c r="G65" s="26"/>
      <c r="H65" s="26"/>
      <c r="I65" s="90"/>
      <c r="J65" s="53" t="s">
        <v>135</v>
      </c>
      <c r="K65" s="53" t="s">
        <v>135</v>
      </c>
      <c r="L65" s="53" t="s">
        <v>135</v>
      </c>
      <c r="M65" s="59" t="s">
        <v>139</v>
      </c>
      <c r="N65" s="92" t="s">
        <v>139</v>
      </c>
    </row>
    <row r="66" spans="2:14" x14ac:dyDescent="0.2">
      <c r="B66" s="23" t="s">
        <v>23</v>
      </c>
      <c r="C66" s="10">
        <v>45055</v>
      </c>
      <c r="D66" s="27"/>
      <c r="E66" s="27"/>
      <c r="F66" s="27"/>
      <c r="G66" s="56" t="s">
        <v>137</v>
      </c>
      <c r="H66" s="56" t="s">
        <v>137</v>
      </c>
      <c r="I66" s="90"/>
      <c r="J66" s="62" t="s">
        <v>133</v>
      </c>
      <c r="K66" s="62" t="s">
        <v>133</v>
      </c>
      <c r="L66" s="62" t="s">
        <v>133</v>
      </c>
      <c r="M66" s="87"/>
      <c r="N66" s="94"/>
    </row>
    <row r="67" spans="2:14" x14ac:dyDescent="0.2">
      <c r="B67" s="23" t="s">
        <v>24</v>
      </c>
      <c r="C67" s="10">
        <v>45056</v>
      </c>
      <c r="D67" s="26"/>
      <c r="E67" s="26"/>
      <c r="F67" s="26"/>
      <c r="G67" s="56" t="s">
        <v>137</v>
      </c>
      <c r="H67" s="56" t="s">
        <v>137</v>
      </c>
      <c r="I67" s="88"/>
      <c r="J67" s="53" t="s">
        <v>135</v>
      </c>
      <c r="K67" s="53" t="s">
        <v>135</v>
      </c>
      <c r="L67" s="53" t="s">
        <v>135</v>
      </c>
      <c r="M67" s="87"/>
      <c r="N67" s="94"/>
    </row>
    <row r="68" spans="2:14" x14ac:dyDescent="0.2">
      <c r="B68" s="23" t="s">
        <v>26</v>
      </c>
      <c r="C68" s="10">
        <v>45057</v>
      </c>
      <c r="D68" s="27"/>
      <c r="E68" s="27"/>
      <c r="F68" s="27"/>
      <c r="I68" s="7"/>
      <c r="J68" s="62" t="s">
        <v>133</v>
      </c>
      <c r="K68" s="62" t="s">
        <v>133</v>
      </c>
      <c r="L68" s="62" t="s">
        <v>133</v>
      </c>
      <c r="M68" s="57" t="s">
        <v>138</v>
      </c>
      <c r="N68" s="58" t="s">
        <v>138</v>
      </c>
    </row>
    <row r="69" spans="2:14" x14ac:dyDescent="0.2">
      <c r="B69" s="23" t="s">
        <v>27</v>
      </c>
      <c r="C69" s="10">
        <v>45058</v>
      </c>
      <c r="D69" s="26"/>
      <c r="E69" s="26"/>
      <c r="F69" s="26"/>
      <c r="G69" s="91"/>
      <c r="H69" s="91"/>
      <c r="I69" s="91"/>
      <c r="J69" s="53" t="s">
        <v>135</v>
      </c>
      <c r="K69" s="53" t="s">
        <v>135</v>
      </c>
      <c r="L69" s="53" t="s">
        <v>135</v>
      </c>
      <c r="M69" s="57" t="s">
        <v>138</v>
      </c>
      <c r="N69" s="58" t="s">
        <v>138</v>
      </c>
    </row>
    <row r="70" spans="2:14" x14ac:dyDescent="0.2">
      <c r="B70" s="67" t="s">
        <v>28</v>
      </c>
      <c r="C70" s="68">
        <v>45059</v>
      </c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6"/>
    </row>
    <row r="71" spans="2:14" x14ac:dyDescent="0.2">
      <c r="B71" s="67" t="s">
        <v>29</v>
      </c>
      <c r="C71" s="68">
        <v>45060</v>
      </c>
      <c r="D71" s="295"/>
      <c r="E71" s="295"/>
      <c r="F71" s="295"/>
      <c r="G71" s="295"/>
      <c r="H71" s="295"/>
      <c r="I71" s="295"/>
      <c r="J71" s="295"/>
      <c r="K71" s="295"/>
      <c r="L71" s="295"/>
      <c r="M71" s="295"/>
      <c r="N71" s="296"/>
    </row>
    <row r="72" spans="2:14" ht="12.75" customHeight="1" x14ac:dyDescent="0.2">
      <c r="B72" s="23" t="s">
        <v>19</v>
      </c>
      <c r="C72" s="10">
        <v>45061</v>
      </c>
      <c r="D72" s="200" t="s">
        <v>43</v>
      </c>
      <c r="E72" s="200"/>
      <c r="F72" s="200"/>
      <c r="G72" s="200"/>
      <c r="H72" s="200"/>
      <c r="I72" s="200"/>
      <c r="J72" s="200"/>
      <c r="K72" s="200"/>
      <c r="L72" s="200"/>
      <c r="M72" s="200"/>
      <c r="N72" s="201"/>
    </row>
    <row r="73" spans="2:14" x14ac:dyDescent="0.2">
      <c r="B73" s="23" t="s">
        <v>23</v>
      </c>
      <c r="C73" s="10">
        <v>45062</v>
      </c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1"/>
    </row>
    <row r="74" spans="2:14" x14ac:dyDescent="0.2">
      <c r="B74" s="23" t="s">
        <v>24</v>
      </c>
      <c r="C74" s="10">
        <v>45063</v>
      </c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1"/>
    </row>
    <row r="75" spans="2:14" x14ac:dyDescent="0.2">
      <c r="B75" s="23" t="s">
        <v>26</v>
      </c>
      <c r="C75" s="10">
        <v>45064</v>
      </c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1"/>
    </row>
    <row r="76" spans="2:14" x14ac:dyDescent="0.2">
      <c r="B76" s="23" t="s">
        <v>27</v>
      </c>
      <c r="C76" s="10">
        <v>45065</v>
      </c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1"/>
    </row>
    <row r="77" spans="2:14" x14ac:dyDescent="0.2">
      <c r="B77" s="67" t="s">
        <v>28</v>
      </c>
      <c r="C77" s="68">
        <v>45066</v>
      </c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6"/>
    </row>
    <row r="78" spans="2:14" x14ac:dyDescent="0.2">
      <c r="B78" s="67" t="s">
        <v>29</v>
      </c>
      <c r="C78" s="68">
        <v>45067</v>
      </c>
      <c r="D78" s="295"/>
      <c r="E78" s="295"/>
      <c r="F78" s="295"/>
      <c r="G78" s="295"/>
      <c r="H78" s="295"/>
      <c r="I78" s="295"/>
      <c r="J78" s="295"/>
      <c r="K78" s="295"/>
      <c r="L78" s="295"/>
      <c r="M78" s="295"/>
      <c r="N78" s="296"/>
    </row>
    <row r="79" spans="2:14" x14ac:dyDescent="0.2">
      <c r="B79" s="23" t="s">
        <v>19</v>
      </c>
      <c r="C79" s="10">
        <v>45068</v>
      </c>
      <c r="D79" s="26"/>
      <c r="E79" s="26"/>
      <c r="F79" s="26"/>
      <c r="G79" s="91"/>
      <c r="H79" s="91"/>
      <c r="I79" s="90"/>
      <c r="J79" s="53" t="s">
        <v>135</v>
      </c>
      <c r="K79" s="53" t="s">
        <v>135</v>
      </c>
      <c r="L79" s="59" t="s">
        <v>139</v>
      </c>
      <c r="M79" s="59" t="s">
        <v>139</v>
      </c>
      <c r="N79" s="92" t="s">
        <v>139</v>
      </c>
    </row>
    <row r="80" spans="2:14" x14ac:dyDescent="0.2">
      <c r="B80" s="23" t="s">
        <v>23</v>
      </c>
      <c r="C80" s="10">
        <v>45069</v>
      </c>
      <c r="D80" s="27"/>
      <c r="E80" s="27"/>
      <c r="F80" s="27"/>
      <c r="G80" s="56" t="s">
        <v>137</v>
      </c>
      <c r="H80" s="56" t="s">
        <v>137</v>
      </c>
      <c r="I80" s="90"/>
      <c r="J80" s="62" t="s">
        <v>133</v>
      </c>
      <c r="K80" s="62" t="s">
        <v>133</v>
      </c>
      <c r="L80" s="62" t="s">
        <v>133</v>
      </c>
      <c r="M80" s="33"/>
      <c r="N80" s="49"/>
    </row>
    <row r="81" spans="2:14" x14ac:dyDescent="0.2">
      <c r="B81" s="23" t="s">
        <v>24</v>
      </c>
      <c r="C81" s="10">
        <v>45070</v>
      </c>
      <c r="D81" s="26"/>
      <c r="E81" s="26"/>
      <c r="F81" s="26"/>
      <c r="G81" s="56" t="s">
        <v>137</v>
      </c>
      <c r="H81" s="56" t="s">
        <v>137</v>
      </c>
      <c r="I81" s="88"/>
      <c r="J81" s="53" t="s">
        <v>135</v>
      </c>
      <c r="K81" s="53" t="s">
        <v>135</v>
      </c>
      <c r="L81" s="53" t="s">
        <v>135</v>
      </c>
      <c r="M81" s="33"/>
      <c r="N81" s="49"/>
    </row>
    <row r="82" spans="2:14" x14ac:dyDescent="0.2">
      <c r="B82" s="23" t="s">
        <v>26</v>
      </c>
      <c r="C82" s="10">
        <v>45071</v>
      </c>
      <c r="D82" s="27"/>
      <c r="E82" s="27"/>
      <c r="F82" s="27"/>
      <c r="G82" s="88"/>
      <c r="H82" s="88"/>
      <c r="I82" s="88"/>
      <c r="J82" s="62" t="s">
        <v>133</v>
      </c>
      <c r="K82" s="62" t="s">
        <v>133</v>
      </c>
      <c r="L82" s="62" t="s">
        <v>133</v>
      </c>
      <c r="M82" s="57" t="s">
        <v>138</v>
      </c>
      <c r="N82" s="58" t="s">
        <v>138</v>
      </c>
    </row>
    <row r="83" spans="2:14" x14ac:dyDescent="0.2">
      <c r="B83" s="23" t="s">
        <v>27</v>
      </c>
      <c r="C83" s="10">
        <v>45072</v>
      </c>
      <c r="D83" s="26"/>
      <c r="E83" s="26"/>
      <c r="F83" s="26"/>
      <c r="G83" s="91"/>
      <c r="H83" s="91"/>
      <c r="I83" s="91"/>
      <c r="J83" s="62" t="s">
        <v>133</v>
      </c>
      <c r="K83" s="62" t="s">
        <v>133</v>
      </c>
      <c r="L83" s="62" t="s">
        <v>133</v>
      </c>
      <c r="M83" s="57" t="s">
        <v>138</v>
      </c>
      <c r="N83" s="58" t="s">
        <v>138</v>
      </c>
    </row>
    <row r="84" spans="2:14" x14ac:dyDescent="0.2">
      <c r="B84" s="67" t="s">
        <v>28</v>
      </c>
      <c r="C84" s="68">
        <v>45073</v>
      </c>
      <c r="D84" s="295"/>
      <c r="E84" s="295"/>
      <c r="F84" s="295"/>
      <c r="G84" s="295"/>
      <c r="H84" s="295"/>
      <c r="I84" s="295"/>
      <c r="J84" s="295"/>
      <c r="K84" s="295"/>
      <c r="L84" s="295"/>
      <c r="M84" s="295"/>
      <c r="N84" s="296"/>
    </row>
    <row r="85" spans="2:14" x14ac:dyDescent="0.2">
      <c r="B85" s="67" t="s">
        <v>29</v>
      </c>
      <c r="C85" s="68">
        <v>45074</v>
      </c>
      <c r="D85" s="295"/>
      <c r="E85" s="295"/>
      <c r="F85" s="295"/>
      <c r="G85" s="295"/>
      <c r="H85" s="295"/>
      <c r="I85" s="295"/>
      <c r="J85" s="295"/>
      <c r="K85" s="295"/>
      <c r="L85" s="295"/>
      <c r="M85" s="295"/>
      <c r="N85" s="296"/>
    </row>
    <row r="86" spans="2:14" ht="12.75" customHeight="1" x14ac:dyDescent="0.2">
      <c r="B86" s="23" t="s">
        <v>19</v>
      </c>
      <c r="C86" s="10">
        <v>45075</v>
      </c>
      <c r="D86" s="200" t="s">
        <v>43</v>
      </c>
      <c r="E86" s="200"/>
      <c r="F86" s="200"/>
      <c r="G86" s="200"/>
      <c r="H86" s="200"/>
      <c r="I86" s="200"/>
      <c r="J86" s="200"/>
      <c r="K86" s="200"/>
      <c r="L86" s="200"/>
      <c r="M86" s="200"/>
      <c r="N86" s="201"/>
    </row>
    <row r="87" spans="2:14" x14ac:dyDescent="0.2">
      <c r="B87" s="23" t="s">
        <v>23</v>
      </c>
      <c r="C87" s="10">
        <v>45076</v>
      </c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1"/>
    </row>
    <row r="88" spans="2:14" x14ac:dyDescent="0.2">
      <c r="B88" s="23" t="s">
        <v>24</v>
      </c>
      <c r="C88" s="10">
        <v>45077</v>
      </c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1"/>
    </row>
    <row r="89" spans="2:14" x14ac:dyDescent="0.2">
      <c r="B89" s="23" t="s">
        <v>26</v>
      </c>
      <c r="C89" s="10">
        <v>45078</v>
      </c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1"/>
    </row>
    <row r="90" spans="2:14" x14ac:dyDescent="0.2">
      <c r="B90" s="67" t="s">
        <v>27</v>
      </c>
      <c r="C90" s="68">
        <v>45079</v>
      </c>
      <c r="D90" s="295"/>
      <c r="E90" s="295"/>
      <c r="F90" s="295"/>
      <c r="G90" s="295"/>
      <c r="H90" s="295"/>
      <c r="I90" s="295"/>
      <c r="J90" s="295"/>
      <c r="K90" s="295"/>
      <c r="L90" s="295"/>
      <c r="M90" s="295"/>
      <c r="N90" s="296"/>
    </row>
    <row r="91" spans="2:14" x14ac:dyDescent="0.2">
      <c r="B91" s="67" t="s">
        <v>28</v>
      </c>
      <c r="C91" s="68">
        <v>45080</v>
      </c>
      <c r="D91" s="295"/>
      <c r="E91" s="295"/>
      <c r="F91" s="295"/>
      <c r="G91" s="295"/>
      <c r="H91" s="295"/>
      <c r="I91" s="295"/>
      <c r="J91" s="295"/>
      <c r="K91" s="295"/>
      <c r="L91" s="295"/>
      <c r="M91" s="295"/>
      <c r="N91" s="296"/>
    </row>
    <row r="92" spans="2:14" x14ac:dyDescent="0.2">
      <c r="B92" s="67" t="s">
        <v>29</v>
      </c>
      <c r="C92" s="68">
        <v>45081</v>
      </c>
      <c r="D92" s="295"/>
      <c r="E92" s="295"/>
      <c r="F92" s="295"/>
      <c r="G92" s="295"/>
      <c r="H92" s="295"/>
      <c r="I92" s="295"/>
      <c r="J92" s="295"/>
      <c r="K92" s="295"/>
      <c r="L92" s="295"/>
      <c r="M92" s="295"/>
      <c r="N92" s="296"/>
    </row>
    <row r="93" spans="2:14" x14ac:dyDescent="0.2">
      <c r="B93" s="23" t="s">
        <v>19</v>
      </c>
      <c r="C93" s="10">
        <v>45082</v>
      </c>
      <c r="D93" s="26"/>
      <c r="E93" s="26"/>
      <c r="F93" s="91"/>
      <c r="G93" s="91"/>
      <c r="H93" s="91"/>
      <c r="I93" s="91"/>
      <c r="J93" s="53" t="s">
        <v>135</v>
      </c>
      <c r="K93" s="53" t="s">
        <v>135</v>
      </c>
      <c r="L93" s="53" t="s">
        <v>135</v>
      </c>
      <c r="M93" s="59" t="s">
        <v>139</v>
      </c>
      <c r="N93" s="92" t="s">
        <v>139</v>
      </c>
    </row>
    <row r="94" spans="2:14" x14ac:dyDescent="0.2">
      <c r="B94" s="23" t="s">
        <v>23</v>
      </c>
      <c r="C94" s="10">
        <v>45083</v>
      </c>
      <c r="D94" s="27"/>
      <c r="E94" s="27"/>
      <c r="F94" s="56" t="s">
        <v>137</v>
      </c>
      <c r="G94" s="56" t="s">
        <v>137</v>
      </c>
      <c r="H94" s="56" t="s">
        <v>137</v>
      </c>
      <c r="I94" s="7"/>
      <c r="J94" s="62" t="s">
        <v>133</v>
      </c>
      <c r="K94" s="62" t="s">
        <v>133</v>
      </c>
      <c r="L94" s="7"/>
      <c r="M94" s="33"/>
      <c r="N94" s="49"/>
    </row>
    <row r="95" spans="2:14" x14ac:dyDescent="0.2">
      <c r="B95" s="23" t="s">
        <v>24</v>
      </c>
      <c r="C95" s="10">
        <v>45084</v>
      </c>
      <c r="D95" s="26"/>
      <c r="E95" s="26"/>
      <c r="F95" s="56" t="s">
        <v>137</v>
      </c>
      <c r="G95" s="56" t="s">
        <v>137</v>
      </c>
      <c r="H95" s="56" t="s">
        <v>137</v>
      </c>
      <c r="I95" s="7"/>
      <c r="J95" s="53" t="s">
        <v>135</v>
      </c>
      <c r="K95" s="53" t="s">
        <v>135</v>
      </c>
      <c r="L95" s="57" t="s">
        <v>138</v>
      </c>
      <c r="M95" s="57" t="s">
        <v>138</v>
      </c>
      <c r="N95" s="49"/>
    </row>
    <row r="96" spans="2:14" x14ac:dyDescent="0.2">
      <c r="B96" s="23" t="s">
        <v>26</v>
      </c>
      <c r="C96" s="10">
        <v>45085</v>
      </c>
      <c r="D96" s="27"/>
      <c r="E96" s="27"/>
      <c r="F96" s="88"/>
      <c r="G96" s="88"/>
      <c r="H96" s="88"/>
      <c r="I96" s="88"/>
      <c r="J96" s="53" t="s">
        <v>135</v>
      </c>
      <c r="K96" s="53" t="s">
        <v>135</v>
      </c>
      <c r="L96" s="53" t="s">
        <v>135</v>
      </c>
      <c r="M96" s="57" t="s">
        <v>138</v>
      </c>
      <c r="N96" s="58" t="s">
        <v>138</v>
      </c>
    </row>
    <row r="97" spans="2:14" x14ac:dyDescent="0.2">
      <c r="B97" s="23" t="s">
        <v>27</v>
      </c>
      <c r="C97" s="10">
        <v>45086</v>
      </c>
      <c r="D97" s="26"/>
      <c r="E97" s="26"/>
      <c r="F97" s="93"/>
      <c r="G97" s="91"/>
      <c r="H97" s="91"/>
      <c r="I97" s="91"/>
      <c r="L97" s="33"/>
      <c r="M97" s="33"/>
      <c r="N97" s="49"/>
    </row>
    <row r="98" spans="2:14" x14ac:dyDescent="0.2">
      <c r="B98" s="67" t="s">
        <v>28</v>
      </c>
      <c r="C98" s="68">
        <v>45087</v>
      </c>
      <c r="D98" s="295"/>
      <c r="E98" s="295"/>
      <c r="F98" s="295"/>
      <c r="G98" s="295"/>
      <c r="H98" s="295"/>
      <c r="I98" s="295"/>
      <c r="J98" s="295"/>
      <c r="K98" s="295"/>
      <c r="L98" s="295"/>
      <c r="M98" s="295"/>
      <c r="N98" s="296"/>
    </row>
    <row r="99" spans="2:14" x14ac:dyDescent="0.2">
      <c r="B99" s="67" t="s">
        <v>29</v>
      </c>
      <c r="C99" s="68">
        <v>45088</v>
      </c>
      <c r="D99" s="295"/>
      <c r="E99" s="295"/>
      <c r="F99" s="295"/>
      <c r="G99" s="295"/>
      <c r="H99" s="295"/>
      <c r="I99" s="295"/>
      <c r="J99" s="295"/>
      <c r="K99" s="295"/>
      <c r="L99" s="295"/>
      <c r="M99" s="295"/>
      <c r="N99" s="296"/>
    </row>
    <row r="100" spans="2:14" x14ac:dyDescent="0.2">
      <c r="B100" s="23" t="s">
        <v>19</v>
      </c>
      <c r="C100" s="10">
        <v>45089</v>
      </c>
      <c r="D100" s="230" t="s">
        <v>43</v>
      </c>
      <c r="E100" s="230"/>
      <c r="F100" s="230"/>
      <c r="G100" s="230"/>
      <c r="H100" s="230"/>
      <c r="I100" s="230"/>
      <c r="J100" s="230"/>
      <c r="K100" s="230"/>
      <c r="L100" s="230"/>
      <c r="M100" s="230"/>
      <c r="N100" s="231"/>
    </row>
    <row r="101" spans="2:14" x14ac:dyDescent="0.2">
      <c r="B101" s="23" t="s">
        <v>23</v>
      </c>
      <c r="C101" s="10">
        <v>45090</v>
      </c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1"/>
    </row>
    <row r="102" spans="2:14" x14ac:dyDescent="0.2">
      <c r="B102" s="23" t="s">
        <v>24</v>
      </c>
      <c r="C102" s="10">
        <v>45091</v>
      </c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1"/>
    </row>
    <row r="103" spans="2:14" x14ac:dyDescent="0.2">
      <c r="B103" s="23" t="s">
        <v>26</v>
      </c>
      <c r="C103" s="10">
        <v>45092</v>
      </c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1"/>
    </row>
    <row r="104" spans="2:14" x14ac:dyDescent="0.2">
      <c r="B104" s="23" t="s">
        <v>27</v>
      </c>
      <c r="C104" s="10">
        <v>45093</v>
      </c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1"/>
    </row>
    <row r="105" spans="2:14" ht="15.95" customHeight="1" x14ac:dyDescent="0.2">
      <c r="B105" s="224" t="s">
        <v>39</v>
      </c>
      <c r="C105" s="225"/>
      <c r="D105" s="225"/>
      <c r="E105" s="225"/>
      <c r="F105" s="225"/>
      <c r="G105" s="225"/>
      <c r="H105" s="225"/>
      <c r="I105" s="225"/>
      <c r="J105" s="225"/>
      <c r="K105" s="225"/>
      <c r="L105" s="225"/>
      <c r="M105" s="225"/>
      <c r="N105" s="226"/>
    </row>
    <row r="106" spans="2:14" ht="15.95" customHeight="1" thickBot="1" x14ac:dyDescent="0.25">
      <c r="B106" s="227"/>
      <c r="C106" s="228"/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  <c r="N106" s="229"/>
    </row>
    <row r="107" spans="2:14" x14ac:dyDescent="0.2">
      <c r="B107" s="1"/>
      <c r="C107" s="1"/>
      <c r="D107" s="1"/>
      <c r="E107" s="1"/>
      <c r="F107" s="1"/>
      <c r="G107" s="1"/>
      <c r="H107" s="1"/>
      <c r="I107" s="1"/>
      <c r="J107" s="34"/>
      <c r="K107" s="34"/>
      <c r="L107" s="34"/>
    </row>
    <row r="108" spans="2:14" x14ac:dyDescent="0.2">
      <c r="B108" s="24"/>
      <c r="C108" s="24"/>
      <c r="D108" s="1"/>
      <c r="E108" s="1"/>
      <c r="F108" s="1"/>
      <c r="G108" s="1"/>
      <c r="H108" s="1"/>
      <c r="I108" s="1"/>
      <c r="J108" s="34"/>
      <c r="K108" s="34"/>
      <c r="L108" s="34"/>
    </row>
    <row r="109" spans="2:14" x14ac:dyDescent="0.2">
      <c r="B109" s="24"/>
      <c r="C109" s="24"/>
      <c r="D109" s="1"/>
      <c r="E109" s="1"/>
      <c r="F109" s="1"/>
      <c r="G109" s="1"/>
      <c r="H109" s="1"/>
      <c r="I109" s="1"/>
      <c r="J109" s="34"/>
      <c r="K109" s="34"/>
      <c r="L109" s="34"/>
    </row>
    <row r="110" spans="2:14" x14ac:dyDescent="0.2">
      <c r="B110" s="24"/>
      <c r="C110" s="24"/>
      <c r="D110" s="1"/>
      <c r="E110" s="1"/>
      <c r="F110" s="1"/>
      <c r="G110" s="1"/>
      <c r="H110" s="1"/>
      <c r="I110" s="1"/>
      <c r="J110" s="34"/>
      <c r="K110" s="34"/>
      <c r="L110" s="34"/>
    </row>
    <row r="111" spans="2:14" x14ac:dyDescent="0.2">
      <c r="B111" s="24"/>
      <c r="C111" s="24"/>
      <c r="D111" s="1"/>
      <c r="E111" s="1"/>
      <c r="F111" s="1"/>
      <c r="G111" s="1"/>
      <c r="H111" s="1"/>
      <c r="I111" s="1"/>
      <c r="J111" s="34"/>
      <c r="K111" s="34"/>
      <c r="L111" s="34"/>
    </row>
    <row r="112" spans="2:14" x14ac:dyDescent="0.2">
      <c r="B112" s="24"/>
      <c r="C112" s="24"/>
      <c r="D112" s="1"/>
      <c r="E112" s="1"/>
      <c r="F112" s="1"/>
      <c r="G112" s="1"/>
      <c r="H112" s="1"/>
      <c r="I112" s="1"/>
      <c r="J112" s="34"/>
      <c r="K112" s="34"/>
      <c r="L112" s="34"/>
    </row>
    <row r="113" spans="2:12" x14ac:dyDescent="0.2">
      <c r="B113" s="24"/>
      <c r="C113" s="24"/>
      <c r="D113" s="1"/>
      <c r="E113" s="1"/>
      <c r="F113" s="1"/>
      <c r="G113" s="1"/>
      <c r="H113" s="1"/>
      <c r="I113" s="1"/>
      <c r="J113" s="34"/>
      <c r="K113" s="34"/>
      <c r="L113" s="34"/>
    </row>
    <row r="114" spans="2:12" x14ac:dyDescent="0.2">
      <c r="B114" s="24"/>
      <c r="C114" s="24"/>
      <c r="D114" s="1"/>
      <c r="E114" s="1"/>
      <c r="F114" s="1"/>
      <c r="G114" s="1"/>
      <c r="H114" s="1"/>
      <c r="I114" s="1"/>
      <c r="J114" s="34"/>
      <c r="K114" s="34"/>
      <c r="L114" s="34"/>
    </row>
    <row r="115" spans="2:12" x14ac:dyDescent="0.2">
      <c r="B115" s="24"/>
      <c r="C115" s="24"/>
      <c r="D115" s="1"/>
      <c r="E115" s="1"/>
      <c r="F115" s="1"/>
      <c r="G115" s="1"/>
      <c r="H115" s="1"/>
      <c r="I115" s="1"/>
      <c r="J115" s="34"/>
      <c r="K115" s="34"/>
      <c r="L115" s="34"/>
    </row>
    <row r="116" spans="2:12" x14ac:dyDescent="0.2">
      <c r="B116" s="24"/>
      <c r="C116" s="24"/>
      <c r="D116" s="1"/>
      <c r="E116" s="1"/>
      <c r="F116" s="1"/>
      <c r="G116" s="1"/>
      <c r="H116" s="1"/>
      <c r="I116" s="1"/>
      <c r="J116" s="34"/>
      <c r="K116" s="34"/>
      <c r="L116" s="34"/>
    </row>
    <row r="117" spans="2:12" x14ac:dyDescent="0.2">
      <c r="B117" s="24"/>
      <c r="C117" s="24"/>
      <c r="D117" s="1"/>
      <c r="E117" s="1"/>
      <c r="F117" s="1"/>
      <c r="G117" s="1"/>
      <c r="H117" s="1"/>
      <c r="I117" s="1"/>
      <c r="J117" s="34"/>
      <c r="K117" s="34"/>
      <c r="L117" s="34"/>
    </row>
    <row r="118" spans="2:12" x14ac:dyDescent="0.2">
      <c r="B118" s="24"/>
      <c r="C118" s="24"/>
      <c r="D118" s="1"/>
      <c r="E118" s="1"/>
      <c r="F118" s="1"/>
      <c r="G118" s="1"/>
      <c r="H118" s="1"/>
      <c r="I118" s="1"/>
      <c r="J118" s="34"/>
      <c r="K118" s="34"/>
      <c r="L118" s="34"/>
    </row>
    <row r="119" spans="2:12" x14ac:dyDescent="0.2">
      <c r="B119" s="24"/>
      <c r="C119" s="24"/>
      <c r="D119" s="1"/>
      <c r="E119" s="1"/>
      <c r="F119" s="1"/>
      <c r="G119" s="1"/>
      <c r="H119" s="1"/>
      <c r="I119" s="1"/>
      <c r="J119" s="34"/>
      <c r="K119" s="34"/>
      <c r="L119" s="34"/>
    </row>
    <row r="120" spans="2:12" x14ac:dyDescent="0.2">
      <c r="B120" s="24"/>
      <c r="C120" s="24"/>
      <c r="D120" s="1"/>
      <c r="E120" s="1"/>
      <c r="F120" s="1"/>
      <c r="G120" s="1"/>
      <c r="H120" s="1"/>
      <c r="I120" s="1"/>
      <c r="J120" s="34"/>
      <c r="K120" s="34"/>
      <c r="L120" s="34"/>
    </row>
    <row r="121" spans="2:12" x14ac:dyDescent="0.2">
      <c r="B121" s="24"/>
      <c r="C121" s="24"/>
      <c r="D121" s="1"/>
      <c r="E121" s="1"/>
      <c r="F121" s="1"/>
      <c r="G121" s="1"/>
      <c r="H121" s="1"/>
      <c r="I121" s="1"/>
      <c r="J121" s="34"/>
      <c r="K121" s="34"/>
      <c r="L121" s="34"/>
    </row>
    <row r="122" spans="2:12" x14ac:dyDescent="0.2">
      <c r="B122" s="24"/>
      <c r="C122" s="24"/>
      <c r="D122" s="1"/>
      <c r="E122" s="1"/>
      <c r="F122" s="1"/>
      <c r="G122" s="1"/>
      <c r="H122" s="1"/>
      <c r="I122" s="1"/>
      <c r="J122" s="34"/>
      <c r="K122" s="34"/>
      <c r="L122" s="34"/>
    </row>
    <row r="123" spans="2:12" x14ac:dyDescent="0.2">
      <c r="B123" s="24"/>
      <c r="C123" s="24"/>
      <c r="D123" s="1"/>
      <c r="E123" s="1"/>
      <c r="F123" s="1"/>
      <c r="G123" s="1"/>
      <c r="H123" s="1"/>
      <c r="I123" s="1"/>
      <c r="J123" s="34"/>
      <c r="K123" s="34"/>
      <c r="L123" s="34"/>
    </row>
    <row r="124" spans="2:12" x14ac:dyDescent="0.2">
      <c r="B124" s="24"/>
      <c r="C124" s="24"/>
      <c r="D124" s="1"/>
      <c r="E124" s="1"/>
      <c r="F124" s="1"/>
      <c r="G124" s="1"/>
      <c r="H124" s="1"/>
      <c r="I124" s="1"/>
      <c r="J124" s="34"/>
      <c r="K124" s="34"/>
      <c r="L124" s="34"/>
    </row>
    <row r="125" spans="2:12" x14ac:dyDescent="0.2">
      <c r="B125" s="24"/>
      <c r="C125" s="24"/>
      <c r="D125" s="1"/>
      <c r="E125" s="1"/>
      <c r="F125" s="1"/>
      <c r="G125" s="1"/>
      <c r="H125" s="1"/>
      <c r="I125" s="1"/>
      <c r="J125" s="34"/>
      <c r="K125" s="34"/>
      <c r="L125" s="34"/>
    </row>
    <row r="126" spans="2:12" x14ac:dyDescent="0.2">
      <c r="B126" s="24"/>
      <c r="C126" s="24"/>
      <c r="D126" s="1"/>
      <c r="E126" s="1"/>
      <c r="F126" s="1"/>
      <c r="G126" s="1"/>
      <c r="H126" s="1"/>
      <c r="I126" s="1"/>
      <c r="J126" s="34"/>
      <c r="K126" s="34"/>
      <c r="L126" s="34"/>
    </row>
    <row r="127" spans="2:12" x14ac:dyDescent="0.2">
      <c r="B127" s="24"/>
      <c r="C127" s="24"/>
      <c r="D127" s="1"/>
      <c r="E127" s="1"/>
      <c r="F127" s="1"/>
      <c r="G127" s="1"/>
      <c r="H127" s="1"/>
      <c r="I127" s="1"/>
      <c r="J127" s="34"/>
      <c r="K127" s="34"/>
      <c r="L127" s="34"/>
    </row>
    <row r="128" spans="2:12" x14ac:dyDescent="0.2">
      <c r="B128" s="24"/>
      <c r="C128" s="24"/>
      <c r="D128" s="1"/>
      <c r="E128" s="1"/>
      <c r="F128" s="1"/>
      <c r="G128" s="1"/>
      <c r="H128" s="1"/>
      <c r="I128" s="1"/>
      <c r="J128" s="34"/>
      <c r="K128" s="34"/>
      <c r="L128" s="34"/>
    </row>
    <row r="129" spans="2:12" x14ac:dyDescent="0.2">
      <c r="B129" s="24"/>
      <c r="C129" s="24"/>
      <c r="D129" s="1"/>
      <c r="E129" s="1"/>
      <c r="F129" s="1"/>
      <c r="G129" s="1"/>
      <c r="H129" s="1"/>
      <c r="I129" s="1"/>
      <c r="J129" s="34"/>
      <c r="K129" s="34"/>
      <c r="L129" s="34"/>
    </row>
    <row r="130" spans="2:12" x14ac:dyDescent="0.2">
      <c r="B130" s="24"/>
      <c r="C130" s="24"/>
      <c r="D130" s="1"/>
      <c r="E130" s="1"/>
      <c r="F130" s="1"/>
      <c r="G130" s="1"/>
      <c r="H130" s="1"/>
      <c r="I130" s="1"/>
      <c r="J130" s="34"/>
      <c r="K130" s="34"/>
      <c r="L130" s="34"/>
    </row>
    <row r="131" spans="2:12" x14ac:dyDescent="0.2">
      <c r="B131" s="24"/>
      <c r="C131" s="24"/>
      <c r="D131" s="1"/>
      <c r="E131" s="1"/>
      <c r="F131" s="1"/>
      <c r="G131" s="1"/>
      <c r="H131" s="1"/>
      <c r="I131" s="1"/>
      <c r="J131" s="34"/>
      <c r="K131" s="34"/>
      <c r="L131" s="34"/>
    </row>
    <row r="132" spans="2:12" x14ac:dyDescent="0.2">
      <c r="B132" s="24"/>
      <c r="C132" s="24"/>
      <c r="D132" s="1"/>
      <c r="E132" s="1"/>
      <c r="F132" s="1"/>
      <c r="G132" s="1"/>
      <c r="H132" s="1"/>
      <c r="I132" s="1"/>
      <c r="J132" s="34"/>
      <c r="K132" s="34"/>
      <c r="L132" s="34"/>
    </row>
    <row r="133" spans="2:12" x14ac:dyDescent="0.2">
      <c r="B133" s="24"/>
      <c r="C133" s="24"/>
      <c r="D133" s="1"/>
      <c r="E133" s="1"/>
      <c r="F133" s="1"/>
      <c r="G133" s="1"/>
      <c r="H133" s="1"/>
      <c r="I133" s="1"/>
      <c r="J133" s="34"/>
      <c r="K133" s="34"/>
      <c r="L133" s="34"/>
    </row>
    <row r="134" spans="2:12" x14ac:dyDescent="0.2">
      <c r="B134" s="24"/>
      <c r="C134" s="24"/>
      <c r="D134" s="1"/>
      <c r="E134" s="1"/>
      <c r="F134" s="1"/>
      <c r="G134" s="1"/>
      <c r="H134" s="1"/>
      <c r="I134" s="1"/>
      <c r="J134" s="34"/>
      <c r="K134" s="34"/>
      <c r="L134" s="34"/>
    </row>
    <row r="135" spans="2:12" x14ac:dyDescent="0.2">
      <c r="B135" s="24"/>
      <c r="C135" s="24"/>
      <c r="D135" s="1"/>
      <c r="E135" s="1"/>
      <c r="F135" s="1"/>
      <c r="G135" s="1"/>
      <c r="H135" s="1"/>
      <c r="I135" s="1"/>
      <c r="J135" s="34"/>
      <c r="K135" s="34"/>
      <c r="L135" s="34"/>
    </row>
    <row r="136" spans="2:12" x14ac:dyDescent="0.2">
      <c r="B136" s="24"/>
      <c r="C136" s="24"/>
      <c r="D136" s="1"/>
      <c r="E136" s="1"/>
      <c r="F136" s="1"/>
      <c r="G136" s="1"/>
      <c r="H136" s="1"/>
      <c r="I136" s="1"/>
      <c r="J136" s="34"/>
      <c r="K136" s="34"/>
      <c r="L136" s="34"/>
    </row>
    <row r="137" spans="2:12" x14ac:dyDescent="0.2">
      <c r="B137" s="24"/>
      <c r="C137" s="24"/>
      <c r="D137" s="1"/>
      <c r="E137" s="1"/>
      <c r="F137" s="1"/>
      <c r="G137" s="1"/>
      <c r="H137" s="1"/>
      <c r="I137" s="1"/>
      <c r="J137" s="34"/>
      <c r="K137" s="34"/>
      <c r="L137" s="34"/>
    </row>
    <row r="138" spans="2:12" x14ac:dyDescent="0.2">
      <c r="B138" s="24"/>
      <c r="C138" s="24"/>
      <c r="D138" s="1"/>
      <c r="E138" s="1"/>
      <c r="F138" s="1"/>
      <c r="G138" s="1"/>
      <c r="H138" s="1"/>
      <c r="I138" s="1"/>
      <c r="J138" s="34"/>
      <c r="K138" s="34"/>
      <c r="L138" s="34"/>
    </row>
    <row r="139" spans="2:12" x14ac:dyDescent="0.2">
      <c r="B139" s="24"/>
      <c r="C139" s="24"/>
      <c r="D139" s="1"/>
      <c r="E139" s="1"/>
      <c r="F139" s="1"/>
      <c r="G139" s="1"/>
      <c r="H139" s="1"/>
      <c r="I139" s="1"/>
      <c r="J139" s="34"/>
      <c r="K139" s="34"/>
      <c r="L139" s="34"/>
    </row>
    <row r="140" spans="2:12" x14ac:dyDescent="0.2">
      <c r="B140" s="24"/>
      <c r="C140" s="24"/>
      <c r="D140" s="1"/>
      <c r="E140" s="1"/>
      <c r="F140" s="1"/>
      <c r="G140" s="1"/>
      <c r="H140" s="1"/>
      <c r="I140" s="1"/>
      <c r="J140" s="34"/>
      <c r="K140" s="34"/>
      <c r="L140" s="34"/>
    </row>
    <row r="141" spans="2:12" x14ac:dyDescent="0.2">
      <c r="B141" s="24"/>
      <c r="C141" s="24"/>
      <c r="D141" s="1"/>
      <c r="E141" s="1"/>
      <c r="F141" s="1"/>
      <c r="G141" s="1"/>
      <c r="H141" s="1"/>
      <c r="I141" s="1"/>
      <c r="J141" s="34"/>
      <c r="K141" s="34"/>
      <c r="L141" s="34"/>
    </row>
    <row r="142" spans="2:12" x14ac:dyDescent="0.2">
      <c r="B142" s="24"/>
      <c r="C142" s="24"/>
      <c r="D142" s="1"/>
      <c r="E142" s="1"/>
      <c r="F142" s="1"/>
      <c r="G142" s="1"/>
      <c r="H142" s="1"/>
      <c r="I142" s="1"/>
      <c r="J142" s="34"/>
      <c r="K142" s="34"/>
      <c r="L142" s="34"/>
    </row>
    <row r="143" spans="2:12" x14ac:dyDescent="0.2">
      <c r="B143" s="24"/>
      <c r="C143" s="24"/>
      <c r="D143" s="1"/>
      <c r="E143" s="1"/>
      <c r="F143" s="1"/>
      <c r="G143" s="1"/>
      <c r="H143" s="1"/>
      <c r="I143" s="1"/>
      <c r="J143" s="34"/>
      <c r="K143" s="34"/>
      <c r="L143" s="34"/>
    </row>
    <row r="144" spans="2:12" x14ac:dyDescent="0.2">
      <c r="B144" s="24"/>
      <c r="C144" s="24"/>
      <c r="D144" s="1"/>
      <c r="E144" s="1"/>
      <c r="F144" s="1"/>
      <c r="G144" s="1"/>
      <c r="H144" s="1"/>
      <c r="I144" s="1"/>
      <c r="J144" s="34"/>
      <c r="K144" s="34"/>
      <c r="L144" s="34"/>
    </row>
    <row r="145" spans="2:12" x14ac:dyDescent="0.2">
      <c r="B145" s="24"/>
      <c r="C145" s="24"/>
      <c r="D145" s="1"/>
      <c r="E145" s="1"/>
      <c r="F145" s="1"/>
      <c r="G145" s="1"/>
      <c r="H145" s="1"/>
      <c r="I145" s="1"/>
      <c r="J145" s="34"/>
      <c r="K145" s="34"/>
      <c r="L145" s="34"/>
    </row>
    <row r="146" spans="2:12" x14ac:dyDescent="0.2">
      <c r="B146" s="24"/>
      <c r="C146" s="24"/>
      <c r="D146" s="1"/>
      <c r="E146" s="1"/>
      <c r="F146" s="1"/>
      <c r="G146" s="1"/>
      <c r="H146" s="1"/>
      <c r="I146" s="1"/>
      <c r="J146" s="34"/>
      <c r="K146" s="34"/>
      <c r="L146" s="34"/>
    </row>
    <row r="147" spans="2:12" x14ac:dyDescent="0.2">
      <c r="B147" s="24"/>
      <c r="C147" s="24"/>
      <c r="D147" s="1"/>
      <c r="E147" s="1"/>
      <c r="F147" s="1"/>
      <c r="G147" s="1"/>
      <c r="H147" s="1"/>
      <c r="I147" s="1"/>
      <c r="J147" s="34"/>
      <c r="K147" s="34"/>
      <c r="L147" s="34"/>
    </row>
    <row r="148" spans="2:12" x14ac:dyDescent="0.2">
      <c r="B148" s="24"/>
      <c r="C148" s="24"/>
      <c r="D148" s="1"/>
      <c r="E148" s="1"/>
      <c r="F148" s="1"/>
      <c r="G148" s="1"/>
      <c r="H148" s="1"/>
      <c r="I148" s="1"/>
      <c r="J148" s="34"/>
      <c r="K148" s="34"/>
      <c r="L148" s="34"/>
    </row>
    <row r="149" spans="2:12" x14ac:dyDescent="0.2">
      <c r="B149" s="24"/>
      <c r="C149" s="24"/>
      <c r="D149" s="1"/>
      <c r="E149" s="1"/>
      <c r="F149" s="1"/>
      <c r="G149" s="1"/>
      <c r="H149" s="1"/>
      <c r="I149" s="1"/>
      <c r="J149" s="34"/>
      <c r="K149" s="34"/>
      <c r="L149" s="34"/>
    </row>
    <row r="150" spans="2:12" x14ac:dyDescent="0.2">
      <c r="B150" s="24"/>
      <c r="C150" s="24"/>
      <c r="D150" s="1"/>
      <c r="E150" s="1"/>
      <c r="F150" s="1"/>
      <c r="G150" s="1"/>
      <c r="H150" s="1"/>
      <c r="I150" s="1"/>
      <c r="J150" s="34"/>
      <c r="K150" s="34"/>
      <c r="L150" s="34"/>
    </row>
    <row r="151" spans="2:12" x14ac:dyDescent="0.2">
      <c r="B151" s="24"/>
      <c r="C151" s="24"/>
      <c r="D151" s="1"/>
      <c r="E151" s="1"/>
      <c r="F151" s="1"/>
      <c r="G151" s="1"/>
      <c r="H151" s="1"/>
      <c r="I151" s="1"/>
      <c r="J151" s="34"/>
      <c r="K151" s="34"/>
      <c r="L151" s="34"/>
    </row>
    <row r="152" spans="2:12" x14ac:dyDescent="0.2">
      <c r="B152" s="24"/>
      <c r="C152" s="24"/>
      <c r="D152" s="1"/>
      <c r="E152" s="1"/>
      <c r="F152" s="1"/>
      <c r="G152" s="1"/>
      <c r="H152" s="1"/>
      <c r="I152" s="1"/>
      <c r="J152" s="34"/>
      <c r="K152" s="34"/>
      <c r="L152" s="34"/>
    </row>
    <row r="153" spans="2:12" x14ac:dyDescent="0.2">
      <c r="B153" s="24"/>
      <c r="C153" s="24"/>
      <c r="D153" s="1"/>
      <c r="E153" s="1"/>
      <c r="F153" s="1"/>
      <c r="G153" s="1"/>
      <c r="H153" s="1"/>
      <c r="I153" s="1"/>
      <c r="J153" s="34"/>
      <c r="K153" s="34"/>
      <c r="L153" s="34"/>
    </row>
    <row r="154" spans="2:12" x14ac:dyDescent="0.2">
      <c r="B154" s="24"/>
      <c r="C154" s="24"/>
      <c r="D154" s="1"/>
      <c r="E154" s="1"/>
      <c r="F154" s="1"/>
      <c r="G154" s="1"/>
      <c r="H154" s="1"/>
      <c r="I154" s="1"/>
      <c r="J154" s="34"/>
      <c r="K154" s="34"/>
      <c r="L154" s="34"/>
    </row>
    <row r="155" spans="2:12" x14ac:dyDescent="0.2">
      <c r="B155" s="24"/>
      <c r="C155" s="24"/>
      <c r="D155" s="1"/>
      <c r="E155" s="1"/>
      <c r="F155" s="1"/>
      <c r="G155" s="1"/>
      <c r="H155" s="1"/>
      <c r="I155" s="1"/>
      <c r="J155" s="34"/>
      <c r="K155" s="34"/>
      <c r="L155" s="34"/>
    </row>
    <row r="156" spans="2:12" x14ac:dyDescent="0.2">
      <c r="B156" s="24"/>
      <c r="C156" s="24"/>
      <c r="D156" s="1"/>
      <c r="E156" s="1"/>
      <c r="F156" s="1"/>
      <c r="G156" s="1"/>
      <c r="H156" s="1"/>
      <c r="I156" s="1"/>
      <c r="J156" s="34"/>
      <c r="K156" s="34"/>
      <c r="L156" s="34"/>
    </row>
    <row r="157" spans="2:12" x14ac:dyDescent="0.2">
      <c r="B157" s="24"/>
      <c r="C157" s="24"/>
      <c r="D157" s="1"/>
      <c r="E157" s="1"/>
      <c r="F157" s="1"/>
      <c r="G157" s="1"/>
      <c r="H157" s="1"/>
      <c r="I157" s="1"/>
      <c r="J157" s="34"/>
      <c r="K157" s="34"/>
      <c r="L157" s="34"/>
    </row>
    <row r="158" spans="2:12" x14ac:dyDescent="0.2">
      <c r="B158" s="24"/>
      <c r="C158" s="24"/>
      <c r="D158" s="1"/>
      <c r="E158" s="1"/>
      <c r="F158" s="1"/>
      <c r="G158" s="1"/>
      <c r="H158" s="1"/>
      <c r="I158" s="1"/>
      <c r="J158" s="34"/>
      <c r="K158" s="34"/>
      <c r="L158" s="34"/>
    </row>
    <row r="159" spans="2:12" x14ac:dyDescent="0.2">
      <c r="B159" s="24"/>
      <c r="C159" s="24"/>
      <c r="D159" s="1"/>
      <c r="E159" s="1"/>
      <c r="F159" s="1"/>
      <c r="G159" s="1"/>
      <c r="H159" s="1"/>
      <c r="I159" s="1"/>
      <c r="J159" s="34"/>
      <c r="K159" s="34"/>
      <c r="L159" s="34"/>
    </row>
    <row r="160" spans="2:12" x14ac:dyDescent="0.2">
      <c r="B160" s="24"/>
      <c r="C160" s="24"/>
      <c r="D160" s="1"/>
      <c r="E160" s="1"/>
      <c r="F160" s="1"/>
      <c r="G160" s="1"/>
      <c r="H160" s="1"/>
      <c r="I160" s="1"/>
      <c r="J160" s="34"/>
      <c r="K160" s="34"/>
      <c r="L160" s="34"/>
    </row>
    <row r="161" spans="2:12" x14ac:dyDescent="0.2">
      <c r="B161" s="24"/>
      <c r="C161" s="24"/>
      <c r="D161" s="1"/>
      <c r="E161" s="1"/>
      <c r="F161" s="1"/>
      <c r="G161" s="1"/>
      <c r="H161" s="1"/>
      <c r="I161" s="1"/>
      <c r="J161" s="34"/>
      <c r="K161" s="34"/>
      <c r="L161" s="34"/>
    </row>
    <row r="162" spans="2:12" x14ac:dyDescent="0.2">
      <c r="B162" s="24"/>
      <c r="C162" s="24"/>
      <c r="D162" s="1"/>
      <c r="E162" s="1"/>
      <c r="F162" s="1"/>
      <c r="G162" s="1"/>
      <c r="H162" s="1"/>
      <c r="I162" s="1"/>
      <c r="J162" s="34"/>
      <c r="K162" s="34"/>
      <c r="L162" s="34"/>
    </row>
    <row r="163" spans="2:12" x14ac:dyDescent="0.2">
      <c r="B163" s="24"/>
      <c r="C163" s="24"/>
      <c r="D163" s="1"/>
      <c r="E163" s="1"/>
      <c r="F163" s="1"/>
      <c r="G163" s="1"/>
      <c r="H163" s="1"/>
      <c r="I163" s="1"/>
      <c r="J163" s="34"/>
      <c r="K163" s="34"/>
      <c r="L163" s="34"/>
    </row>
    <row r="164" spans="2:12" x14ac:dyDescent="0.2">
      <c r="B164" s="24"/>
      <c r="C164" s="24"/>
      <c r="D164" s="1"/>
      <c r="E164" s="1"/>
      <c r="F164" s="1"/>
      <c r="G164" s="1"/>
      <c r="H164" s="1"/>
      <c r="I164" s="1"/>
      <c r="J164" s="34"/>
      <c r="K164" s="34"/>
      <c r="L164" s="34"/>
    </row>
    <row r="165" spans="2:12" x14ac:dyDescent="0.2">
      <c r="B165" s="24"/>
      <c r="C165" s="24"/>
      <c r="D165" s="1"/>
      <c r="E165" s="1"/>
      <c r="F165" s="1"/>
      <c r="G165" s="1"/>
      <c r="H165" s="1"/>
      <c r="I165" s="1"/>
      <c r="J165" s="34"/>
      <c r="K165" s="34"/>
      <c r="L165" s="34"/>
    </row>
    <row r="166" spans="2:12" x14ac:dyDescent="0.2">
      <c r="B166" s="24"/>
      <c r="C166" s="24"/>
      <c r="D166" s="1"/>
      <c r="E166" s="1"/>
      <c r="F166" s="1"/>
      <c r="G166" s="1"/>
      <c r="H166" s="1"/>
      <c r="I166" s="1"/>
      <c r="J166" s="34"/>
      <c r="K166" s="34"/>
      <c r="L166" s="34"/>
    </row>
    <row r="167" spans="2:12" x14ac:dyDescent="0.2">
      <c r="B167" s="24"/>
      <c r="C167" s="24"/>
      <c r="D167" s="1"/>
      <c r="E167" s="1"/>
      <c r="F167" s="1"/>
      <c r="G167" s="1"/>
      <c r="H167" s="1"/>
      <c r="I167" s="1"/>
      <c r="J167" s="34"/>
      <c r="K167" s="34"/>
      <c r="L167" s="34"/>
    </row>
    <row r="168" spans="2:12" x14ac:dyDescent="0.2">
      <c r="B168" s="24"/>
      <c r="C168" s="24"/>
      <c r="D168" s="1"/>
      <c r="E168" s="1"/>
      <c r="F168" s="1"/>
      <c r="G168" s="1"/>
      <c r="H168" s="1"/>
      <c r="I168" s="1"/>
      <c r="J168" s="34"/>
      <c r="K168" s="34"/>
      <c r="L168" s="34"/>
    </row>
    <row r="169" spans="2:12" x14ac:dyDescent="0.2">
      <c r="B169" s="24"/>
      <c r="C169" s="24"/>
      <c r="D169" s="1"/>
      <c r="E169" s="1"/>
      <c r="F169" s="1"/>
      <c r="G169" s="1"/>
      <c r="H169" s="1"/>
      <c r="I169" s="1"/>
      <c r="J169" s="34"/>
      <c r="K169" s="34"/>
      <c r="L169" s="34"/>
    </row>
    <row r="170" spans="2:12" x14ac:dyDescent="0.2">
      <c r="B170" s="24"/>
      <c r="C170" s="24"/>
      <c r="D170" s="1"/>
      <c r="E170" s="1"/>
      <c r="F170" s="1"/>
      <c r="G170" s="1"/>
      <c r="H170" s="1"/>
      <c r="I170" s="1"/>
      <c r="J170" s="34"/>
      <c r="K170" s="34"/>
      <c r="L170" s="34"/>
    </row>
    <row r="171" spans="2:12" x14ac:dyDescent="0.2">
      <c r="B171" s="24"/>
      <c r="C171" s="24"/>
      <c r="D171" s="1"/>
      <c r="E171" s="1"/>
      <c r="F171" s="1"/>
      <c r="G171" s="1"/>
      <c r="H171" s="1"/>
      <c r="I171" s="1"/>
      <c r="J171" s="34"/>
      <c r="K171" s="34"/>
      <c r="L171" s="34"/>
    </row>
    <row r="172" spans="2:12" x14ac:dyDescent="0.2">
      <c r="B172" s="24"/>
      <c r="C172" s="24"/>
      <c r="D172" s="1"/>
      <c r="E172" s="1"/>
      <c r="F172" s="1"/>
      <c r="G172" s="1"/>
      <c r="H172" s="1"/>
      <c r="I172" s="1"/>
      <c r="J172" s="34"/>
      <c r="K172" s="34"/>
      <c r="L172" s="34"/>
    </row>
    <row r="173" spans="2:12" x14ac:dyDescent="0.2">
      <c r="B173" s="24"/>
      <c r="C173" s="24"/>
      <c r="D173" s="1"/>
      <c r="E173" s="1"/>
      <c r="F173" s="1"/>
      <c r="G173" s="1"/>
      <c r="H173" s="1"/>
      <c r="I173" s="1"/>
      <c r="J173" s="34"/>
      <c r="K173" s="34"/>
      <c r="L173" s="34"/>
    </row>
    <row r="174" spans="2:12" x14ac:dyDescent="0.2">
      <c r="B174" s="24"/>
      <c r="C174" s="24"/>
      <c r="D174" s="1"/>
      <c r="E174" s="1"/>
      <c r="F174" s="1"/>
      <c r="G174" s="1"/>
      <c r="H174" s="1"/>
      <c r="I174" s="1"/>
      <c r="J174" s="34"/>
      <c r="K174" s="34"/>
      <c r="L174" s="34"/>
    </row>
    <row r="175" spans="2:12" x14ac:dyDescent="0.2">
      <c r="B175" s="24"/>
      <c r="C175" s="24"/>
      <c r="D175" s="1"/>
      <c r="E175" s="1"/>
      <c r="F175" s="1"/>
      <c r="G175" s="1"/>
      <c r="H175" s="1"/>
      <c r="I175" s="1"/>
      <c r="J175" s="34"/>
      <c r="K175" s="34"/>
      <c r="L175" s="34"/>
    </row>
    <row r="176" spans="2:12" x14ac:dyDescent="0.2">
      <c r="B176" s="24"/>
      <c r="C176" s="24"/>
      <c r="D176" s="1"/>
      <c r="E176" s="1"/>
      <c r="F176" s="1"/>
      <c r="G176" s="1"/>
      <c r="H176" s="1"/>
      <c r="I176" s="1"/>
      <c r="J176" s="34"/>
      <c r="K176" s="34"/>
      <c r="L176" s="34"/>
    </row>
    <row r="177" spans="2:12" x14ac:dyDescent="0.2">
      <c r="B177" s="24"/>
      <c r="C177" s="24"/>
      <c r="D177" s="1"/>
      <c r="E177" s="1"/>
      <c r="F177" s="1"/>
      <c r="G177" s="1"/>
      <c r="H177" s="1"/>
      <c r="I177" s="1"/>
      <c r="J177" s="34"/>
      <c r="K177" s="34"/>
      <c r="L177" s="34"/>
    </row>
    <row r="178" spans="2:12" x14ac:dyDescent="0.2">
      <c r="B178" s="24"/>
      <c r="C178" s="24"/>
      <c r="D178" s="1"/>
      <c r="E178" s="1"/>
      <c r="F178" s="1"/>
      <c r="G178" s="1"/>
      <c r="H178" s="1"/>
      <c r="I178" s="1"/>
      <c r="J178" s="34"/>
      <c r="K178" s="34"/>
      <c r="L178" s="34"/>
    </row>
    <row r="179" spans="2:12" x14ac:dyDescent="0.2">
      <c r="B179" s="24"/>
      <c r="C179" s="24"/>
      <c r="D179" s="1"/>
      <c r="E179" s="1"/>
      <c r="F179" s="1"/>
      <c r="G179" s="1"/>
      <c r="H179" s="1"/>
      <c r="I179" s="1"/>
      <c r="J179" s="34"/>
      <c r="K179" s="34"/>
      <c r="L179" s="34"/>
    </row>
    <row r="180" spans="2:12" x14ac:dyDescent="0.2">
      <c r="B180" s="24"/>
      <c r="C180" s="24"/>
      <c r="D180" s="1"/>
      <c r="E180" s="1"/>
      <c r="F180" s="1"/>
      <c r="G180" s="1"/>
      <c r="H180" s="1"/>
      <c r="I180" s="1"/>
      <c r="J180" s="34"/>
      <c r="K180" s="34"/>
      <c r="L180" s="34"/>
    </row>
    <row r="181" spans="2:12" x14ac:dyDescent="0.2">
      <c r="B181" s="24"/>
      <c r="C181" s="24"/>
      <c r="D181" s="1"/>
      <c r="E181" s="1"/>
      <c r="F181" s="1"/>
      <c r="G181" s="1"/>
      <c r="H181" s="1"/>
      <c r="I181" s="1"/>
      <c r="J181" s="34"/>
      <c r="K181" s="34"/>
      <c r="L181" s="34"/>
    </row>
    <row r="182" spans="2:12" x14ac:dyDescent="0.2">
      <c r="B182" s="24"/>
      <c r="C182" s="24"/>
      <c r="D182" s="1"/>
      <c r="E182" s="1"/>
      <c r="F182" s="1"/>
      <c r="G182" s="1"/>
      <c r="H182" s="1"/>
      <c r="I182" s="1"/>
      <c r="J182" s="34"/>
      <c r="K182" s="34"/>
      <c r="L182" s="34"/>
    </row>
    <row r="183" spans="2:12" x14ac:dyDescent="0.2">
      <c r="B183" s="24"/>
      <c r="C183" s="24"/>
      <c r="D183" s="1"/>
      <c r="E183" s="1"/>
      <c r="F183" s="1"/>
      <c r="G183" s="1"/>
      <c r="H183" s="1"/>
      <c r="I183" s="1"/>
      <c r="J183" s="34"/>
      <c r="K183" s="34"/>
      <c r="L183" s="34"/>
    </row>
    <row r="184" spans="2:12" x14ac:dyDescent="0.2">
      <c r="B184" s="24"/>
      <c r="C184" s="24"/>
      <c r="D184" s="1"/>
      <c r="E184" s="1"/>
      <c r="F184" s="1"/>
      <c r="G184" s="1"/>
      <c r="H184" s="1"/>
      <c r="I184" s="1"/>
      <c r="J184" s="34"/>
      <c r="K184" s="34"/>
      <c r="L184" s="34"/>
    </row>
    <row r="185" spans="2:12" x14ac:dyDescent="0.2">
      <c r="B185" s="24"/>
      <c r="C185" s="24"/>
      <c r="D185" s="1"/>
      <c r="E185" s="1"/>
      <c r="F185" s="1"/>
      <c r="G185" s="1"/>
      <c r="H185" s="1"/>
      <c r="I185" s="1"/>
      <c r="J185" s="34"/>
      <c r="K185" s="34"/>
      <c r="L185" s="34"/>
    </row>
    <row r="186" spans="2:12" x14ac:dyDescent="0.2">
      <c r="B186" s="24"/>
      <c r="C186" s="24"/>
      <c r="D186" s="1"/>
      <c r="E186" s="1"/>
      <c r="F186" s="1"/>
      <c r="G186" s="1"/>
      <c r="H186" s="1"/>
      <c r="I186" s="1"/>
      <c r="J186" s="34"/>
      <c r="K186" s="34"/>
      <c r="L186" s="34"/>
    </row>
    <row r="187" spans="2:12" x14ac:dyDescent="0.2">
      <c r="B187" s="24"/>
      <c r="C187" s="24"/>
      <c r="D187" s="1"/>
      <c r="E187" s="1"/>
      <c r="F187" s="1"/>
      <c r="G187" s="1"/>
      <c r="H187" s="1"/>
      <c r="I187" s="1"/>
      <c r="J187" s="34"/>
      <c r="K187" s="34"/>
      <c r="L187" s="34"/>
    </row>
    <row r="188" spans="2:12" x14ac:dyDescent="0.2">
      <c r="B188" s="24"/>
      <c r="C188" s="24"/>
      <c r="D188" s="1"/>
      <c r="E188" s="1"/>
      <c r="F188" s="1"/>
      <c r="G188" s="1"/>
      <c r="H188" s="1"/>
      <c r="I188" s="1"/>
      <c r="J188" s="34"/>
      <c r="K188" s="34"/>
      <c r="L188" s="34"/>
    </row>
    <row r="189" spans="2:12" x14ac:dyDescent="0.2">
      <c r="B189" s="24"/>
      <c r="C189" s="24"/>
      <c r="D189" s="1"/>
      <c r="E189" s="1"/>
      <c r="F189" s="1"/>
      <c r="G189" s="1"/>
      <c r="H189" s="1"/>
      <c r="I189" s="1"/>
      <c r="J189" s="34"/>
      <c r="K189" s="34"/>
      <c r="L189" s="34"/>
    </row>
    <row r="190" spans="2:12" x14ac:dyDescent="0.2">
      <c r="B190" s="24"/>
      <c r="C190" s="24"/>
      <c r="D190" s="1"/>
      <c r="E190" s="1"/>
      <c r="F190" s="1"/>
      <c r="G190" s="1"/>
      <c r="H190" s="1"/>
      <c r="I190" s="1"/>
      <c r="J190" s="34"/>
      <c r="K190" s="34"/>
      <c r="L190" s="34"/>
    </row>
    <row r="191" spans="2:12" x14ac:dyDescent="0.2">
      <c r="B191" s="24"/>
      <c r="C191" s="24"/>
      <c r="D191" s="1"/>
      <c r="E191" s="1"/>
      <c r="F191" s="1"/>
      <c r="G191" s="1"/>
      <c r="H191" s="1"/>
      <c r="I191" s="1"/>
      <c r="J191" s="34"/>
      <c r="K191" s="34"/>
      <c r="L191" s="34"/>
    </row>
    <row r="192" spans="2:12" x14ac:dyDescent="0.2">
      <c r="B192" s="24"/>
      <c r="C192" s="24"/>
      <c r="D192" s="1"/>
      <c r="E192" s="1"/>
      <c r="F192" s="1"/>
      <c r="G192" s="1"/>
      <c r="H192" s="1"/>
      <c r="I192" s="1"/>
      <c r="J192" s="34"/>
      <c r="K192" s="34"/>
      <c r="L192" s="34"/>
    </row>
    <row r="193" spans="2:12" x14ac:dyDescent="0.2">
      <c r="B193" s="24"/>
      <c r="C193" s="24"/>
      <c r="D193" s="1"/>
      <c r="E193" s="1"/>
      <c r="F193" s="1"/>
      <c r="G193" s="1"/>
      <c r="H193" s="1"/>
      <c r="I193" s="1"/>
      <c r="J193" s="34"/>
      <c r="K193" s="34"/>
      <c r="L193" s="34"/>
    </row>
    <row r="194" spans="2:12" x14ac:dyDescent="0.2">
      <c r="B194" s="24"/>
      <c r="C194" s="24"/>
      <c r="D194" s="1"/>
      <c r="E194" s="1"/>
      <c r="F194" s="1"/>
      <c r="G194" s="1"/>
      <c r="H194" s="1"/>
      <c r="I194" s="1"/>
      <c r="J194" s="34"/>
      <c r="K194" s="34"/>
      <c r="L194" s="34"/>
    </row>
    <row r="195" spans="2:12" x14ac:dyDescent="0.2">
      <c r="B195" s="24"/>
      <c r="C195" s="24"/>
      <c r="D195" s="1"/>
      <c r="E195" s="1"/>
      <c r="F195" s="1"/>
      <c r="G195" s="1"/>
      <c r="H195" s="1"/>
      <c r="I195" s="1"/>
      <c r="J195" s="34"/>
      <c r="K195" s="34"/>
      <c r="L195" s="34"/>
    </row>
    <row r="196" spans="2:12" x14ac:dyDescent="0.2">
      <c r="B196" s="24"/>
      <c r="C196" s="24"/>
      <c r="D196" s="1"/>
      <c r="E196" s="1"/>
      <c r="F196" s="1"/>
      <c r="G196" s="1"/>
      <c r="H196" s="1"/>
      <c r="I196" s="1"/>
      <c r="J196" s="34"/>
      <c r="K196" s="34"/>
      <c r="L196" s="34"/>
    </row>
    <row r="197" spans="2:12" x14ac:dyDescent="0.2">
      <c r="B197" s="24"/>
      <c r="C197" s="24"/>
      <c r="D197" s="1"/>
      <c r="E197" s="1"/>
      <c r="F197" s="1"/>
      <c r="G197" s="1"/>
      <c r="H197" s="1"/>
      <c r="I197" s="1"/>
      <c r="J197" s="34"/>
      <c r="K197" s="34"/>
      <c r="L197" s="34"/>
    </row>
    <row r="198" spans="2:12" x14ac:dyDescent="0.2">
      <c r="B198" s="24"/>
      <c r="C198" s="24"/>
      <c r="D198" s="1"/>
      <c r="E198" s="1"/>
      <c r="F198" s="1"/>
      <c r="G198" s="1"/>
      <c r="H198" s="1"/>
      <c r="I198" s="1"/>
      <c r="J198" s="34"/>
      <c r="K198" s="34"/>
      <c r="L198" s="34"/>
    </row>
    <row r="199" spans="2:12" x14ac:dyDescent="0.2">
      <c r="B199" s="24"/>
      <c r="C199" s="24"/>
      <c r="D199" s="1"/>
      <c r="E199" s="1"/>
      <c r="F199" s="1"/>
      <c r="G199" s="1"/>
      <c r="H199" s="1"/>
      <c r="I199" s="1"/>
      <c r="J199" s="34"/>
      <c r="K199" s="34"/>
      <c r="L199" s="34"/>
    </row>
    <row r="200" spans="2:12" x14ac:dyDescent="0.2">
      <c r="B200" s="24"/>
      <c r="C200" s="24"/>
      <c r="D200" s="1"/>
      <c r="E200" s="1"/>
      <c r="F200" s="1"/>
      <c r="G200" s="1"/>
      <c r="H200" s="1"/>
      <c r="I200" s="1"/>
      <c r="J200" s="34"/>
      <c r="K200" s="34"/>
      <c r="L200" s="34"/>
    </row>
    <row r="201" spans="2:12" x14ac:dyDescent="0.2">
      <c r="B201" s="24"/>
      <c r="C201" s="24"/>
      <c r="D201" s="1"/>
      <c r="E201" s="1"/>
      <c r="F201" s="1"/>
      <c r="G201" s="1"/>
      <c r="H201" s="1"/>
      <c r="I201" s="1"/>
      <c r="J201" s="34"/>
      <c r="K201" s="34"/>
      <c r="L201" s="34"/>
    </row>
    <row r="202" spans="2:12" x14ac:dyDescent="0.2">
      <c r="B202" s="24"/>
      <c r="C202" s="24"/>
      <c r="D202" s="1"/>
      <c r="E202" s="1"/>
      <c r="F202" s="1"/>
      <c r="G202" s="1"/>
      <c r="H202" s="1"/>
      <c r="I202" s="1"/>
      <c r="J202" s="34"/>
      <c r="K202" s="34"/>
      <c r="L202" s="34"/>
    </row>
    <row r="203" spans="2:12" x14ac:dyDescent="0.2">
      <c r="B203" s="24"/>
      <c r="C203" s="24"/>
      <c r="D203" s="1"/>
      <c r="E203" s="1"/>
      <c r="F203" s="1"/>
      <c r="G203" s="1"/>
      <c r="H203" s="1"/>
      <c r="I203" s="1"/>
      <c r="J203" s="34"/>
      <c r="K203" s="34"/>
      <c r="L203" s="34"/>
    </row>
    <row r="204" spans="2:12" x14ac:dyDescent="0.2">
      <c r="B204" s="24"/>
      <c r="C204" s="24"/>
      <c r="D204" s="1"/>
      <c r="E204" s="1"/>
      <c r="F204" s="1"/>
      <c r="G204" s="1"/>
      <c r="H204" s="1"/>
      <c r="I204" s="1"/>
      <c r="J204" s="34"/>
      <c r="K204" s="34"/>
      <c r="L204" s="34"/>
    </row>
    <row r="205" spans="2:12" x14ac:dyDescent="0.2">
      <c r="B205" s="24"/>
      <c r="C205" s="24"/>
      <c r="D205" s="1"/>
      <c r="E205" s="1"/>
      <c r="F205" s="1"/>
      <c r="G205" s="1"/>
      <c r="H205" s="1"/>
      <c r="I205" s="1"/>
      <c r="J205" s="34"/>
      <c r="K205" s="34"/>
      <c r="L205" s="34"/>
    </row>
    <row r="206" spans="2:12" x14ac:dyDescent="0.2">
      <c r="B206" s="24"/>
      <c r="C206" s="24"/>
      <c r="D206" s="1"/>
      <c r="E206" s="1"/>
      <c r="F206" s="1"/>
      <c r="G206" s="1"/>
      <c r="H206" s="1"/>
      <c r="I206" s="1"/>
      <c r="J206" s="34"/>
      <c r="K206" s="34"/>
      <c r="L206" s="34"/>
    </row>
    <row r="207" spans="2:12" x14ac:dyDescent="0.2">
      <c r="B207" s="24"/>
      <c r="C207" s="24"/>
      <c r="D207" s="1"/>
      <c r="E207" s="1"/>
      <c r="F207" s="1"/>
      <c r="G207" s="1"/>
      <c r="H207" s="1"/>
      <c r="I207" s="1"/>
      <c r="J207" s="34"/>
      <c r="K207" s="34"/>
      <c r="L207" s="34"/>
    </row>
    <row r="208" spans="2:12" x14ac:dyDescent="0.2">
      <c r="B208" s="24"/>
      <c r="C208" s="24"/>
      <c r="D208" s="1"/>
      <c r="E208" s="1"/>
      <c r="F208" s="1"/>
      <c r="G208" s="1"/>
      <c r="H208" s="1"/>
      <c r="I208" s="1"/>
      <c r="J208" s="34"/>
      <c r="K208" s="34"/>
      <c r="L208" s="34"/>
    </row>
    <row r="209" spans="2:12" x14ac:dyDescent="0.2">
      <c r="B209" s="24"/>
      <c r="C209" s="24"/>
      <c r="D209" s="1"/>
      <c r="E209" s="1"/>
      <c r="F209" s="1"/>
      <c r="G209" s="1"/>
      <c r="H209" s="1"/>
      <c r="I209" s="1"/>
      <c r="J209" s="34"/>
      <c r="K209" s="34"/>
      <c r="L209" s="34"/>
    </row>
    <row r="210" spans="2:12" x14ac:dyDescent="0.2">
      <c r="B210" s="24"/>
      <c r="C210" s="24"/>
      <c r="D210" s="1"/>
      <c r="E210" s="1"/>
      <c r="F210" s="1"/>
      <c r="G210" s="1"/>
      <c r="H210" s="1"/>
      <c r="I210" s="1"/>
      <c r="J210" s="34"/>
      <c r="K210" s="34"/>
      <c r="L210" s="34"/>
    </row>
    <row r="211" spans="2:12" x14ac:dyDescent="0.2">
      <c r="B211" s="24"/>
      <c r="C211" s="24"/>
      <c r="D211" s="1"/>
      <c r="E211" s="1"/>
      <c r="F211" s="1"/>
      <c r="G211" s="1"/>
      <c r="H211" s="1"/>
      <c r="I211" s="1"/>
      <c r="J211" s="34"/>
      <c r="K211" s="34"/>
      <c r="L211" s="34"/>
    </row>
    <row r="212" spans="2:12" x14ac:dyDescent="0.2">
      <c r="B212" s="24"/>
      <c r="C212" s="24"/>
      <c r="D212" s="1"/>
      <c r="E212" s="1"/>
      <c r="F212" s="1"/>
      <c r="G212" s="1"/>
      <c r="H212" s="1"/>
      <c r="I212" s="1"/>
      <c r="J212" s="34"/>
      <c r="K212" s="34"/>
      <c r="L212" s="34"/>
    </row>
    <row r="213" spans="2:12" x14ac:dyDescent="0.2">
      <c r="B213" s="24"/>
      <c r="C213" s="24"/>
      <c r="D213" s="1"/>
      <c r="E213" s="1"/>
      <c r="F213" s="1"/>
      <c r="G213" s="1"/>
      <c r="H213" s="1"/>
      <c r="I213" s="1"/>
      <c r="J213" s="34"/>
      <c r="K213" s="34"/>
      <c r="L213" s="34"/>
    </row>
    <row r="214" spans="2:12" x14ac:dyDescent="0.2">
      <c r="B214" s="24"/>
      <c r="C214" s="24"/>
      <c r="D214" s="1"/>
      <c r="E214" s="1"/>
      <c r="F214" s="1"/>
      <c r="G214" s="1"/>
      <c r="H214" s="1"/>
      <c r="I214" s="1"/>
      <c r="J214" s="34"/>
      <c r="K214" s="34"/>
      <c r="L214" s="34"/>
    </row>
    <row r="215" spans="2:12" x14ac:dyDescent="0.2">
      <c r="B215" s="24"/>
      <c r="C215" s="24"/>
      <c r="D215" s="1"/>
      <c r="E215" s="1"/>
      <c r="F215" s="1"/>
      <c r="G215" s="1"/>
      <c r="H215" s="1"/>
      <c r="I215" s="1"/>
      <c r="J215" s="34"/>
      <c r="K215" s="34"/>
      <c r="L215" s="34"/>
    </row>
    <row r="216" spans="2:12" x14ac:dyDescent="0.2">
      <c r="B216" s="24"/>
      <c r="C216" s="24"/>
      <c r="D216" s="1"/>
      <c r="E216" s="1"/>
      <c r="F216" s="1"/>
      <c r="G216" s="1"/>
      <c r="H216" s="1"/>
      <c r="I216" s="1"/>
      <c r="J216" s="34"/>
      <c r="K216" s="34"/>
      <c r="L216" s="34"/>
    </row>
    <row r="217" spans="2:12" x14ac:dyDescent="0.2">
      <c r="B217" s="24"/>
      <c r="C217" s="24"/>
      <c r="D217" s="1"/>
      <c r="E217" s="1"/>
      <c r="F217" s="1"/>
      <c r="G217" s="1"/>
      <c r="H217" s="1"/>
      <c r="I217" s="1"/>
      <c r="J217" s="34"/>
      <c r="K217" s="34"/>
      <c r="L217" s="34"/>
    </row>
    <row r="218" spans="2:12" x14ac:dyDescent="0.2">
      <c r="B218" s="24"/>
      <c r="C218" s="24"/>
      <c r="D218" s="1"/>
      <c r="E218" s="1"/>
      <c r="F218" s="1"/>
      <c r="G218" s="1"/>
      <c r="H218" s="1"/>
      <c r="I218" s="1"/>
      <c r="J218" s="34"/>
      <c r="K218" s="34"/>
      <c r="L218" s="34"/>
    </row>
    <row r="219" spans="2:12" x14ac:dyDescent="0.2">
      <c r="B219" s="24"/>
      <c r="C219" s="24"/>
      <c r="D219" s="1"/>
      <c r="E219" s="1"/>
      <c r="F219" s="1"/>
      <c r="G219" s="1"/>
      <c r="H219" s="1"/>
      <c r="I219" s="1"/>
      <c r="J219" s="34"/>
      <c r="K219" s="34"/>
      <c r="L219" s="34"/>
    </row>
    <row r="220" spans="2:12" x14ac:dyDescent="0.2">
      <c r="B220" s="24"/>
      <c r="C220" s="24"/>
      <c r="D220" s="1"/>
      <c r="E220" s="1"/>
      <c r="F220" s="1"/>
      <c r="G220" s="1"/>
      <c r="H220" s="1"/>
      <c r="I220" s="1"/>
      <c r="J220" s="34"/>
      <c r="K220" s="34"/>
      <c r="L220" s="34"/>
    </row>
    <row r="221" spans="2:12" x14ac:dyDescent="0.2">
      <c r="B221" s="24"/>
      <c r="C221" s="24"/>
      <c r="D221" s="1"/>
      <c r="E221" s="1"/>
      <c r="F221" s="1"/>
      <c r="G221" s="1"/>
      <c r="H221" s="1"/>
      <c r="I221" s="1"/>
      <c r="J221" s="34"/>
      <c r="K221" s="34"/>
      <c r="L221" s="34"/>
    </row>
    <row r="222" spans="2:12" x14ac:dyDescent="0.2">
      <c r="B222" s="24"/>
      <c r="C222" s="24"/>
      <c r="D222" s="1"/>
      <c r="E222" s="1"/>
      <c r="F222" s="1"/>
      <c r="G222" s="1"/>
      <c r="H222" s="1"/>
      <c r="I222" s="1"/>
      <c r="J222" s="34"/>
      <c r="K222" s="34"/>
      <c r="L222" s="34"/>
    </row>
    <row r="223" spans="2:12" x14ac:dyDescent="0.2">
      <c r="B223" s="24"/>
      <c r="C223" s="24"/>
      <c r="D223" s="1"/>
      <c r="E223" s="1"/>
      <c r="F223" s="1"/>
      <c r="G223" s="1"/>
      <c r="H223" s="1"/>
      <c r="I223" s="1"/>
      <c r="J223" s="34"/>
      <c r="K223" s="34"/>
      <c r="L223" s="34"/>
    </row>
    <row r="224" spans="2:12" x14ac:dyDescent="0.2">
      <c r="B224" s="24"/>
      <c r="C224" s="24"/>
      <c r="D224" s="1"/>
      <c r="E224" s="1"/>
      <c r="F224" s="1"/>
      <c r="G224" s="1"/>
      <c r="H224" s="1"/>
      <c r="I224" s="1"/>
      <c r="J224" s="34"/>
      <c r="K224" s="34"/>
      <c r="L224" s="34"/>
    </row>
    <row r="225" spans="2:12" x14ac:dyDescent="0.2">
      <c r="B225" s="24"/>
      <c r="C225" s="24"/>
      <c r="D225" s="1"/>
      <c r="E225" s="1"/>
      <c r="F225" s="1"/>
      <c r="G225" s="1"/>
      <c r="H225" s="1"/>
      <c r="I225" s="1"/>
      <c r="J225" s="34"/>
      <c r="K225" s="34"/>
      <c r="L225" s="34"/>
    </row>
    <row r="226" spans="2:12" x14ac:dyDescent="0.2">
      <c r="B226" s="24"/>
      <c r="C226" s="24"/>
      <c r="D226" s="1"/>
      <c r="E226" s="1"/>
      <c r="F226" s="1"/>
      <c r="G226" s="1"/>
      <c r="H226" s="1"/>
      <c r="I226" s="1"/>
      <c r="J226" s="34"/>
      <c r="K226" s="34"/>
      <c r="L226" s="34"/>
    </row>
    <row r="227" spans="2:12" x14ac:dyDescent="0.2">
      <c r="B227" s="24"/>
      <c r="C227" s="24"/>
      <c r="D227" s="1"/>
      <c r="E227" s="1"/>
      <c r="F227" s="1"/>
      <c r="G227" s="1"/>
      <c r="H227" s="1"/>
      <c r="I227" s="1"/>
      <c r="J227" s="34"/>
      <c r="K227" s="34"/>
      <c r="L227" s="34"/>
    </row>
    <row r="228" spans="2:12" x14ac:dyDescent="0.2">
      <c r="B228" s="24"/>
      <c r="C228" s="24"/>
      <c r="D228" s="1"/>
      <c r="E228" s="1"/>
      <c r="F228" s="1"/>
      <c r="G228" s="1"/>
      <c r="H228" s="1"/>
      <c r="I228" s="1"/>
      <c r="J228" s="34"/>
      <c r="K228" s="34"/>
      <c r="L228" s="34"/>
    </row>
    <row r="229" spans="2:12" x14ac:dyDescent="0.2">
      <c r="B229" s="24"/>
      <c r="C229" s="24"/>
      <c r="D229" s="1"/>
      <c r="E229" s="1"/>
      <c r="F229" s="1"/>
      <c r="G229" s="1"/>
      <c r="H229" s="1"/>
      <c r="I229" s="1"/>
      <c r="J229" s="34"/>
      <c r="K229" s="34"/>
      <c r="L229" s="34"/>
    </row>
    <row r="230" spans="2:12" x14ac:dyDescent="0.2">
      <c r="B230" s="24"/>
      <c r="C230" s="24"/>
      <c r="D230" s="1"/>
      <c r="E230" s="1"/>
      <c r="F230" s="1"/>
      <c r="G230" s="1"/>
      <c r="H230" s="1"/>
      <c r="I230" s="1"/>
      <c r="J230" s="34"/>
      <c r="K230" s="34"/>
      <c r="L230" s="34"/>
    </row>
    <row r="231" spans="2:12" x14ac:dyDescent="0.2">
      <c r="B231" s="24"/>
      <c r="C231" s="24"/>
      <c r="D231" s="1"/>
      <c r="E231" s="1"/>
      <c r="F231" s="1"/>
      <c r="G231" s="1"/>
      <c r="H231" s="1"/>
      <c r="I231" s="1"/>
      <c r="J231" s="34"/>
      <c r="K231" s="34"/>
      <c r="L231" s="34"/>
    </row>
    <row r="232" spans="2:12" x14ac:dyDescent="0.2">
      <c r="B232" s="24"/>
      <c r="C232" s="24"/>
      <c r="D232" s="1"/>
      <c r="E232" s="1"/>
      <c r="F232" s="1"/>
      <c r="G232" s="1"/>
      <c r="H232" s="1"/>
      <c r="I232" s="1"/>
      <c r="J232" s="34"/>
      <c r="K232" s="34"/>
      <c r="L232" s="34"/>
    </row>
    <row r="233" spans="2:12" x14ac:dyDescent="0.2">
      <c r="B233" s="24"/>
      <c r="C233" s="24"/>
      <c r="D233" s="1"/>
      <c r="E233" s="1"/>
      <c r="F233" s="1"/>
      <c r="G233" s="1"/>
      <c r="H233" s="1"/>
      <c r="I233" s="1"/>
      <c r="J233" s="34"/>
      <c r="K233" s="34"/>
      <c r="L233" s="34"/>
    </row>
    <row r="234" spans="2:12" x14ac:dyDescent="0.2">
      <c r="B234" s="24"/>
      <c r="C234" s="24"/>
      <c r="D234" s="1"/>
      <c r="E234" s="1"/>
      <c r="F234" s="1"/>
      <c r="G234" s="1"/>
      <c r="H234" s="1"/>
      <c r="I234" s="1"/>
      <c r="J234" s="34"/>
      <c r="K234" s="34"/>
      <c r="L234" s="34"/>
    </row>
    <row r="235" spans="2:12" x14ac:dyDescent="0.2">
      <c r="B235" s="24"/>
      <c r="C235" s="24"/>
      <c r="D235" s="1"/>
      <c r="E235" s="1"/>
      <c r="F235" s="1"/>
      <c r="G235" s="1"/>
      <c r="H235" s="1"/>
      <c r="I235" s="1"/>
      <c r="J235" s="34"/>
      <c r="K235" s="34"/>
      <c r="L235" s="34"/>
    </row>
    <row r="236" spans="2:12" x14ac:dyDescent="0.2">
      <c r="B236" s="24"/>
      <c r="C236" s="24"/>
      <c r="D236" s="1"/>
      <c r="E236" s="1"/>
      <c r="F236" s="1"/>
      <c r="G236" s="1"/>
      <c r="H236" s="1"/>
      <c r="I236" s="1"/>
      <c r="J236" s="34"/>
      <c r="K236" s="34"/>
      <c r="L236" s="34"/>
    </row>
    <row r="237" spans="2:12" x14ac:dyDescent="0.2">
      <c r="B237" s="24"/>
      <c r="C237" s="24"/>
      <c r="D237" s="1"/>
      <c r="E237" s="1"/>
      <c r="F237" s="1"/>
      <c r="G237" s="1"/>
      <c r="H237" s="1"/>
      <c r="I237" s="1"/>
      <c r="J237" s="34"/>
      <c r="K237" s="34"/>
      <c r="L237" s="34"/>
    </row>
    <row r="238" spans="2:12" x14ac:dyDescent="0.2">
      <c r="B238" s="24"/>
      <c r="C238" s="24"/>
      <c r="D238" s="1"/>
      <c r="E238" s="1"/>
      <c r="F238" s="1"/>
      <c r="G238" s="1"/>
      <c r="H238" s="1"/>
      <c r="I238" s="1"/>
      <c r="J238" s="34"/>
      <c r="K238" s="34"/>
      <c r="L238" s="34"/>
    </row>
    <row r="239" spans="2:12" x14ac:dyDescent="0.2">
      <c r="B239" s="24"/>
      <c r="C239" s="24"/>
      <c r="D239" s="1"/>
      <c r="E239" s="1"/>
      <c r="F239" s="1"/>
      <c r="G239" s="1"/>
      <c r="H239" s="1"/>
      <c r="I239" s="1"/>
      <c r="J239" s="34"/>
      <c r="K239" s="34"/>
      <c r="L239" s="34"/>
    </row>
    <row r="240" spans="2:12" x14ac:dyDescent="0.2">
      <c r="B240" s="24"/>
      <c r="C240" s="24"/>
      <c r="D240" s="1"/>
      <c r="E240" s="1"/>
      <c r="F240" s="1"/>
      <c r="G240" s="1"/>
      <c r="H240" s="1"/>
      <c r="I240" s="1"/>
      <c r="J240" s="34"/>
      <c r="K240" s="34"/>
      <c r="L240" s="34"/>
    </row>
    <row r="241" spans="2:12" x14ac:dyDescent="0.2">
      <c r="B241" s="24"/>
      <c r="C241" s="24"/>
      <c r="D241" s="1"/>
      <c r="E241" s="1"/>
      <c r="F241" s="1"/>
      <c r="G241" s="1"/>
      <c r="H241" s="1"/>
      <c r="I241" s="1"/>
      <c r="J241" s="34"/>
      <c r="K241" s="34"/>
      <c r="L241" s="34"/>
    </row>
    <row r="242" spans="2:12" x14ac:dyDescent="0.2">
      <c r="B242" s="24"/>
      <c r="C242" s="24"/>
      <c r="D242" s="1"/>
      <c r="E242" s="1"/>
      <c r="F242" s="1"/>
      <c r="G242" s="1"/>
      <c r="H242" s="1"/>
      <c r="I242" s="1"/>
      <c r="J242" s="34"/>
      <c r="K242" s="34"/>
      <c r="L242" s="34"/>
    </row>
    <row r="243" spans="2:12" x14ac:dyDescent="0.2">
      <c r="B243" s="24"/>
      <c r="C243" s="24"/>
      <c r="D243" s="1"/>
      <c r="E243" s="1"/>
      <c r="F243" s="1"/>
      <c r="G243" s="1"/>
      <c r="H243" s="1"/>
      <c r="I243" s="1"/>
      <c r="J243" s="34"/>
      <c r="K243" s="34"/>
      <c r="L243" s="34"/>
    </row>
    <row r="244" spans="2:12" x14ac:dyDescent="0.2">
      <c r="B244" s="24"/>
      <c r="C244" s="24"/>
      <c r="D244" s="1"/>
      <c r="E244" s="1"/>
      <c r="F244" s="1"/>
      <c r="G244" s="1"/>
      <c r="H244" s="1"/>
      <c r="I244" s="1"/>
      <c r="J244" s="34"/>
      <c r="K244" s="34"/>
      <c r="L244" s="34"/>
    </row>
    <row r="245" spans="2:12" x14ac:dyDescent="0.2">
      <c r="B245" s="24"/>
      <c r="C245" s="24"/>
      <c r="D245" s="1"/>
      <c r="E245" s="1"/>
      <c r="F245" s="1"/>
      <c r="G245" s="1"/>
      <c r="H245" s="1"/>
      <c r="I245" s="1"/>
      <c r="J245" s="34"/>
      <c r="K245" s="34"/>
      <c r="L245" s="34"/>
    </row>
    <row r="246" spans="2:12" x14ac:dyDescent="0.2">
      <c r="B246" s="24"/>
      <c r="C246" s="24"/>
      <c r="D246" s="1"/>
      <c r="E246" s="1"/>
      <c r="F246" s="1"/>
      <c r="G246" s="1"/>
      <c r="H246" s="1"/>
      <c r="I246" s="1"/>
      <c r="J246" s="34"/>
      <c r="K246" s="34"/>
      <c r="L246" s="34"/>
    </row>
    <row r="247" spans="2:12" x14ac:dyDescent="0.2">
      <c r="B247" s="24"/>
      <c r="C247" s="24"/>
      <c r="D247" s="1"/>
      <c r="E247" s="1"/>
      <c r="F247" s="1"/>
      <c r="G247" s="1"/>
      <c r="H247" s="1"/>
      <c r="I247" s="1"/>
      <c r="J247" s="34"/>
      <c r="K247" s="34"/>
      <c r="L247" s="34"/>
    </row>
    <row r="248" spans="2:12" x14ac:dyDescent="0.2">
      <c r="B248" s="24"/>
      <c r="C248" s="24"/>
      <c r="D248" s="1"/>
      <c r="E248" s="1"/>
      <c r="F248" s="1"/>
      <c r="G248" s="1"/>
      <c r="H248" s="1"/>
      <c r="I248" s="1"/>
      <c r="J248" s="34"/>
      <c r="K248" s="34"/>
      <c r="L248" s="34"/>
    </row>
    <row r="249" spans="2:12" x14ac:dyDescent="0.2">
      <c r="B249" s="24"/>
      <c r="C249" s="24"/>
      <c r="D249" s="1"/>
      <c r="E249" s="1"/>
      <c r="F249" s="1"/>
      <c r="G249" s="1"/>
      <c r="H249" s="1"/>
      <c r="I249" s="1"/>
      <c r="J249" s="34"/>
      <c r="K249" s="34"/>
      <c r="L249" s="34"/>
    </row>
    <row r="250" spans="2:12" x14ac:dyDescent="0.2">
      <c r="B250" s="24"/>
      <c r="C250" s="24"/>
      <c r="D250" s="1"/>
      <c r="E250" s="1"/>
      <c r="F250" s="1"/>
      <c r="G250" s="1"/>
      <c r="H250" s="1"/>
      <c r="I250" s="1"/>
      <c r="J250" s="34"/>
      <c r="K250" s="34"/>
      <c r="L250" s="34"/>
    </row>
    <row r="251" spans="2:12" x14ac:dyDescent="0.2">
      <c r="B251" s="24"/>
      <c r="C251" s="24"/>
      <c r="D251" s="1"/>
      <c r="E251" s="1"/>
      <c r="F251" s="1"/>
      <c r="G251" s="1"/>
      <c r="H251" s="1"/>
      <c r="I251" s="1"/>
      <c r="J251" s="34"/>
      <c r="K251" s="34"/>
      <c r="L251" s="34"/>
    </row>
    <row r="252" spans="2:12" x14ac:dyDescent="0.2">
      <c r="B252" s="24"/>
      <c r="C252" s="24"/>
      <c r="D252" s="1"/>
      <c r="E252" s="1"/>
      <c r="F252" s="1"/>
      <c r="G252" s="1"/>
      <c r="H252" s="1"/>
      <c r="I252" s="1"/>
      <c r="J252" s="34"/>
      <c r="K252" s="34"/>
      <c r="L252" s="34"/>
    </row>
    <row r="253" spans="2:12" x14ac:dyDescent="0.2">
      <c r="B253" s="24"/>
      <c r="C253" s="24"/>
      <c r="D253" s="1"/>
      <c r="E253" s="1"/>
      <c r="F253" s="1"/>
      <c r="G253" s="1"/>
      <c r="H253" s="1"/>
      <c r="I253" s="1"/>
      <c r="J253" s="34"/>
      <c r="K253" s="34"/>
      <c r="L253" s="34"/>
    </row>
    <row r="254" spans="2:12" x14ac:dyDescent="0.2">
      <c r="B254" s="24"/>
      <c r="C254" s="24"/>
      <c r="D254" s="1"/>
      <c r="E254" s="1"/>
      <c r="F254" s="1"/>
      <c r="G254" s="1"/>
      <c r="H254" s="1"/>
      <c r="I254" s="1"/>
      <c r="J254" s="34"/>
      <c r="K254" s="34"/>
      <c r="L254" s="34"/>
    </row>
    <row r="255" spans="2:12" x14ac:dyDescent="0.2">
      <c r="B255" s="24"/>
      <c r="C255" s="24"/>
      <c r="D255" s="1"/>
      <c r="E255" s="1"/>
      <c r="F255" s="1"/>
      <c r="G255" s="1"/>
      <c r="H255" s="1"/>
      <c r="I255" s="1"/>
      <c r="J255" s="34"/>
      <c r="K255" s="34"/>
      <c r="L255" s="34"/>
    </row>
    <row r="256" spans="2:12" x14ac:dyDescent="0.2">
      <c r="B256" s="24"/>
      <c r="C256" s="24"/>
      <c r="D256" s="1"/>
      <c r="E256" s="1"/>
      <c r="F256" s="1"/>
      <c r="G256" s="1"/>
      <c r="H256" s="1"/>
      <c r="I256" s="1"/>
      <c r="J256" s="34"/>
      <c r="K256" s="34"/>
      <c r="L256" s="34"/>
    </row>
    <row r="257" spans="2:12" x14ac:dyDescent="0.2">
      <c r="B257" s="24"/>
      <c r="C257" s="24"/>
      <c r="D257" s="1"/>
      <c r="E257" s="1"/>
      <c r="F257" s="1"/>
      <c r="G257" s="1"/>
      <c r="H257" s="1"/>
      <c r="I257" s="1"/>
      <c r="J257" s="34"/>
      <c r="K257" s="34"/>
      <c r="L257" s="34"/>
    </row>
    <row r="258" spans="2:12" x14ac:dyDescent="0.2">
      <c r="B258" s="24"/>
      <c r="C258" s="24"/>
      <c r="D258" s="1"/>
      <c r="E258" s="1"/>
      <c r="F258" s="1"/>
      <c r="G258" s="1"/>
      <c r="H258" s="1"/>
      <c r="I258" s="1"/>
      <c r="J258" s="34"/>
      <c r="K258" s="34"/>
      <c r="L258" s="34"/>
    </row>
    <row r="259" spans="2:12" x14ac:dyDescent="0.2">
      <c r="B259" s="24"/>
      <c r="C259" s="24"/>
      <c r="D259" s="1"/>
      <c r="E259" s="1"/>
      <c r="F259" s="1"/>
      <c r="G259" s="1"/>
      <c r="H259" s="1"/>
      <c r="I259" s="1"/>
      <c r="J259" s="34"/>
      <c r="K259" s="34"/>
      <c r="L259" s="34"/>
    </row>
    <row r="260" spans="2:12" x14ac:dyDescent="0.2">
      <c r="B260" s="24"/>
      <c r="C260" s="24"/>
      <c r="D260" s="1"/>
      <c r="E260" s="1"/>
      <c r="F260" s="1"/>
      <c r="G260" s="1"/>
      <c r="H260" s="1"/>
      <c r="I260" s="1"/>
      <c r="J260" s="34"/>
      <c r="K260" s="34"/>
      <c r="L260" s="34"/>
    </row>
    <row r="261" spans="2:12" x14ac:dyDescent="0.2">
      <c r="B261" s="24"/>
      <c r="C261" s="24"/>
      <c r="D261" s="1"/>
      <c r="E261" s="1"/>
      <c r="F261" s="1"/>
      <c r="G261" s="1"/>
      <c r="H261" s="1"/>
      <c r="I261" s="1"/>
      <c r="J261" s="34"/>
      <c r="K261" s="34"/>
      <c r="L261" s="34"/>
    </row>
    <row r="262" spans="2:12" x14ac:dyDescent="0.2">
      <c r="B262" s="24"/>
      <c r="C262" s="24"/>
      <c r="D262" s="1"/>
      <c r="E262" s="1"/>
      <c r="F262" s="1"/>
      <c r="G262" s="1"/>
      <c r="H262" s="1"/>
      <c r="I262" s="1"/>
      <c r="J262" s="34"/>
      <c r="K262" s="34"/>
      <c r="L262" s="34"/>
    </row>
    <row r="263" spans="2:12" x14ac:dyDescent="0.2">
      <c r="B263" s="24"/>
      <c r="C263" s="24"/>
      <c r="D263" s="1"/>
      <c r="E263" s="1"/>
      <c r="F263" s="1"/>
      <c r="G263" s="1"/>
      <c r="H263" s="1"/>
      <c r="I263" s="1"/>
      <c r="J263" s="34"/>
      <c r="K263" s="34"/>
      <c r="L263" s="34"/>
    </row>
    <row r="264" spans="2:12" x14ac:dyDescent="0.2">
      <c r="B264" s="24"/>
      <c r="C264" s="24"/>
      <c r="D264" s="1"/>
      <c r="E264" s="1"/>
      <c r="F264" s="1"/>
      <c r="G264" s="1"/>
      <c r="H264" s="1"/>
      <c r="I264" s="1"/>
      <c r="J264" s="34"/>
      <c r="K264" s="34"/>
      <c r="L264" s="34"/>
    </row>
    <row r="265" spans="2:12" x14ac:dyDescent="0.2">
      <c r="B265" s="24"/>
      <c r="C265" s="24"/>
      <c r="D265" s="1"/>
      <c r="E265" s="1"/>
      <c r="F265" s="1"/>
      <c r="G265" s="1"/>
      <c r="H265" s="1"/>
      <c r="I265" s="1"/>
      <c r="J265" s="34"/>
      <c r="K265" s="34"/>
      <c r="L265" s="34"/>
    </row>
    <row r="266" spans="2:12" x14ac:dyDescent="0.2">
      <c r="B266" s="24"/>
      <c r="C266" s="24"/>
      <c r="D266" s="1"/>
      <c r="E266" s="1"/>
      <c r="F266" s="1"/>
      <c r="G266" s="1"/>
      <c r="H266" s="1"/>
      <c r="I266" s="1"/>
      <c r="J266" s="34"/>
      <c r="K266" s="34"/>
      <c r="L266" s="34"/>
    </row>
    <row r="267" spans="2:12" x14ac:dyDescent="0.2">
      <c r="B267" s="24"/>
      <c r="C267" s="24"/>
      <c r="D267" s="1"/>
      <c r="E267" s="1"/>
      <c r="F267" s="1"/>
      <c r="G267" s="1"/>
      <c r="H267" s="1"/>
      <c r="I267" s="1"/>
      <c r="J267" s="34"/>
      <c r="K267" s="34"/>
      <c r="L267" s="34"/>
    </row>
    <row r="268" spans="2:12" x14ac:dyDescent="0.2">
      <c r="B268" s="24"/>
      <c r="C268" s="24"/>
      <c r="D268" s="1"/>
      <c r="E268" s="1"/>
      <c r="F268" s="1"/>
      <c r="G268" s="1"/>
      <c r="H268" s="1"/>
      <c r="I268" s="1"/>
      <c r="J268" s="34"/>
      <c r="K268" s="34"/>
      <c r="L268" s="34"/>
    </row>
    <row r="269" spans="2:12" x14ac:dyDescent="0.2">
      <c r="B269" s="24"/>
      <c r="C269" s="24"/>
      <c r="D269" s="1"/>
      <c r="E269" s="1"/>
      <c r="F269" s="1"/>
      <c r="G269" s="1"/>
      <c r="H269" s="1"/>
      <c r="I269" s="1"/>
      <c r="J269" s="34"/>
      <c r="K269" s="34"/>
      <c r="L269" s="34"/>
    </row>
    <row r="270" spans="2:12" x14ac:dyDescent="0.2">
      <c r="B270" s="24"/>
      <c r="C270" s="24"/>
      <c r="D270" s="1"/>
      <c r="E270" s="1"/>
      <c r="F270" s="1"/>
      <c r="G270" s="1"/>
      <c r="H270" s="1"/>
      <c r="I270" s="1"/>
      <c r="J270" s="34"/>
      <c r="K270" s="34"/>
      <c r="L270" s="34"/>
    </row>
    <row r="271" spans="2:12" x14ac:dyDescent="0.2">
      <c r="B271" s="24"/>
      <c r="C271" s="24"/>
      <c r="D271" s="1"/>
      <c r="E271" s="1"/>
      <c r="F271" s="1"/>
      <c r="G271" s="1"/>
      <c r="H271" s="1"/>
      <c r="I271" s="1"/>
      <c r="J271" s="34"/>
      <c r="K271" s="34"/>
      <c r="L271" s="34"/>
    </row>
    <row r="272" spans="2:12" x14ac:dyDescent="0.2">
      <c r="B272" s="24"/>
      <c r="C272" s="24"/>
      <c r="D272" s="1"/>
      <c r="E272" s="1"/>
      <c r="F272" s="1"/>
      <c r="G272" s="1"/>
      <c r="H272" s="1"/>
      <c r="I272" s="1"/>
      <c r="J272" s="34"/>
      <c r="K272" s="34"/>
      <c r="L272" s="34"/>
    </row>
    <row r="273" spans="2:12" x14ac:dyDescent="0.2">
      <c r="B273" s="24"/>
      <c r="C273" s="24"/>
      <c r="D273" s="1"/>
      <c r="E273" s="1"/>
      <c r="F273" s="1"/>
      <c r="G273" s="1"/>
      <c r="H273" s="1"/>
      <c r="I273" s="1"/>
      <c r="J273" s="34"/>
      <c r="K273" s="34"/>
      <c r="L273" s="34"/>
    </row>
    <row r="274" spans="2:12" x14ac:dyDescent="0.2">
      <c r="B274" s="24"/>
      <c r="C274" s="24"/>
      <c r="D274" s="1"/>
      <c r="E274" s="1"/>
      <c r="F274" s="1"/>
      <c r="G274" s="1"/>
      <c r="H274" s="1"/>
      <c r="I274" s="1"/>
      <c r="J274" s="34"/>
      <c r="K274" s="34"/>
      <c r="L274" s="34"/>
    </row>
    <row r="275" spans="2:12" x14ac:dyDescent="0.2">
      <c r="B275" s="24"/>
      <c r="C275" s="24"/>
      <c r="D275" s="1"/>
      <c r="E275" s="1"/>
      <c r="F275" s="1"/>
      <c r="G275" s="1"/>
      <c r="H275" s="1"/>
      <c r="I275" s="1"/>
      <c r="J275" s="34"/>
      <c r="K275" s="34"/>
      <c r="L275" s="34"/>
    </row>
    <row r="276" spans="2:12" x14ac:dyDescent="0.2">
      <c r="B276" s="24"/>
      <c r="C276" s="24"/>
      <c r="D276" s="1"/>
      <c r="E276" s="1"/>
      <c r="F276" s="1"/>
      <c r="G276" s="1"/>
      <c r="H276" s="1"/>
      <c r="I276" s="1"/>
      <c r="J276" s="34"/>
      <c r="K276" s="34"/>
      <c r="L276" s="34"/>
    </row>
    <row r="277" spans="2:12" x14ac:dyDescent="0.2">
      <c r="B277" s="24"/>
      <c r="C277" s="24"/>
      <c r="D277" s="1"/>
      <c r="E277" s="1"/>
      <c r="F277" s="1"/>
      <c r="G277" s="1"/>
      <c r="H277" s="1"/>
      <c r="I277" s="1"/>
      <c r="J277" s="34"/>
      <c r="K277" s="34"/>
      <c r="L277" s="34"/>
    </row>
    <row r="278" spans="2:12" x14ac:dyDescent="0.2">
      <c r="B278" s="24"/>
      <c r="C278" s="24"/>
      <c r="D278" s="1"/>
      <c r="E278" s="1"/>
      <c r="F278" s="1"/>
      <c r="G278" s="1"/>
      <c r="H278" s="1"/>
      <c r="I278" s="1"/>
      <c r="J278" s="34"/>
      <c r="K278" s="34"/>
      <c r="L278" s="34"/>
    </row>
    <row r="279" spans="2:12" x14ac:dyDescent="0.2">
      <c r="B279" s="24"/>
      <c r="C279" s="24"/>
      <c r="D279" s="1"/>
      <c r="E279" s="1"/>
      <c r="F279" s="1"/>
      <c r="G279" s="1"/>
      <c r="H279" s="1"/>
      <c r="I279" s="1"/>
      <c r="J279" s="34"/>
      <c r="K279" s="34"/>
      <c r="L279" s="34"/>
    </row>
    <row r="280" spans="2:12" x14ac:dyDescent="0.2">
      <c r="B280" s="24"/>
      <c r="C280" s="24"/>
      <c r="D280" s="1"/>
      <c r="E280" s="1"/>
      <c r="F280" s="1"/>
      <c r="G280" s="1"/>
      <c r="H280" s="1"/>
      <c r="I280" s="1"/>
      <c r="J280" s="34"/>
      <c r="K280" s="34"/>
      <c r="L280" s="34"/>
    </row>
    <row r="281" spans="2:12" x14ac:dyDescent="0.2">
      <c r="B281" s="24"/>
      <c r="C281" s="24"/>
      <c r="D281" s="1"/>
      <c r="E281" s="1"/>
      <c r="F281" s="1"/>
      <c r="G281" s="1"/>
      <c r="H281" s="1"/>
      <c r="I281" s="1"/>
      <c r="J281" s="34"/>
      <c r="K281" s="34"/>
      <c r="L281" s="34"/>
    </row>
    <row r="282" spans="2:12" x14ac:dyDescent="0.2">
      <c r="B282" s="24"/>
      <c r="C282" s="24"/>
      <c r="D282" s="1"/>
      <c r="E282" s="1"/>
      <c r="F282" s="1"/>
      <c r="G282" s="1"/>
      <c r="H282" s="1"/>
      <c r="I282" s="1"/>
      <c r="J282" s="34"/>
      <c r="K282" s="34"/>
      <c r="L282" s="34"/>
    </row>
    <row r="283" spans="2:12" x14ac:dyDescent="0.2">
      <c r="B283" s="24"/>
      <c r="C283" s="24"/>
      <c r="D283" s="1"/>
      <c r="E283" s="1"/>
      <c r="F283" s="1"/>
      <c r="G283" s="1"/>
      <c r="H283" s="1"/>
      <c r="I283" s="1"/>
      <c r="J283" s="34"/>
      <c r="K283" s="34"/>
      <c r="L283" s="34"/>
    </row>
    <row r="284" spans="2:12" x14ac:dyDescent="0.2">
      <c r="B284" s="24"/>
      <c r="C284" s="24"/>
      <c r="D284" s="1"/>
      <c r="E284" s="1"/>
      <c r="F284" s="1"/>
      <c r="G284" s="1"/>
      <c r="H284" s="1"/>
      <c r="I284" s="1"/>
      <c r="J284" s="34"/>
      <c r="K284" s="34"/>
      <c r="L284" s="34"/>
    </row>
    <row r="285" spans="2:12" x14ac:dyDescent="0.2">
      <c r="B285" s="24"/>
      <c r="C285" s="24"/>
      <c r="D285" s="1"/>
      <c r="E285" s="1"/>
      <c r="F285" s="1"/>
      <c r="G285" s="1"/>
      <c r="H285" s="1"/>
      <c r="I285" s="1"/>
      <c r="J285" s="34"/>
      <c r="K285" s="34"/>
      <c r="L285" s="34"/>
    </row>
    <row r="286" spans="2:12" x14ac:dyDescent="0.2">
      <c r="B286" s="24"/>
      <c r="C286" s="24"/>
      <c r="D286" s="1"/>
      <c r="E286" s="1"/>
      <c r="F286" s="1"/>
      <c r="G286" s="1"/>
      <c r="H286" s="1"/>
      <c r="I286" s="1"/>
      <c r="J286" s="34"/>
      <c r="K286" s="34"/>
      <c r="L286" s="34"/>
    </row>
    <row r="287" spans="2:12" x14ac:dyDescent="0.2">
      <c r="B287" s="24"/>
      <c r="C287" s="24"/>
      <c r="D287" s="1"/>
      <c r="E287" s="1"/>
      <c r="F287" s="1"/>
      <c r="G287" s="1"/>
      <c r="H287" s="1"/>
      <c r="I287" s="1"/>
      <c r="J287" s="34"/>
      <c r="K287" s="34"/>
      <c r="L287" s="34"/>
    </row>
    <row r="288" spans="2:12" x14ac:dyDescent="0.2">
      <c r="B288" s="24"/>
      <c r="C288" s="24"/>
      <c r="D288" s="1"/>
      <c r="E288" s="1"/>
      <c r="F288" s="1"/>
      <c r="G288" s="1"/>
      <c r="H288" s="1"/>
      <c r="I288" s="1"/>
      <c r="J288" s="34"/>
      <c r="K288" s="34"/>
      <c r="L288" s="34"/>
    </row>
    <row r="289" spans="2:12" x14ac:dyDescent="0.2">
      <c r="B289" s="24"/>
      <c r="C289" s="24"/>
      <c r="D289" s="1"/>
      <c r="E289" s="1"/>
      <c r="F289" s="1"/>
      <c r="G289" s="1"/>
      <c r="H289" s="1"/>
      <c r="I289" s="1"/>
      <c r="J289" s="34"/>
      <c r="K289" s="34"/>
      <c r="L289" s="34"/>
    </row>
    <row r="290" spans="2:12" x14ac:dyDescent="0.2">
      <c r="B290" s="24"/>
      <c r="C290" s="24"/>
      <c r="D290" s="1"/>
      <c r="E290" s="1"/>
      <c r="F290" s="1"/>
      <c r="G290" s="1"/>
      <c r="H290" s="1"/>
      <c r="I290" s="1"/>
      <c r="J290" s="34"/>
      <c r="K290" s="34"/>
      <c r="L290" s="34"/>
    </row>
    <row r="291" spans="2:12" x14ac:dyDescent="0.2">
      <c r="B291" s="24"/>
      <c r="C291" s="24"/>
      <c r="D291" s="1"/>
      <c r="E291" s="1"/>
      <c r="F291" s="1"/>
      <c r="G291" s="1"/>
      <c r="H291" s="1"/>
      <c r="I291" s="1"/>
      <c r="J291" s="34"/>
      <c r="K291" s="34"/>
      <c r="L291" s="34"/>
    </row>
    <row r="292" spans="2:12" x14ac:dyDescent="0.2">
      <c r="B292" s="24"/>
      <c r="C292" s="24"/>
      <c r="D292" s="1"/>
      <c r="E292" s="1"/>
      <c r="F292" s="1"/>
      <c r="G292" s="1"/>
      <c r="H292" s="1"/>
      <c r="I292" s="1"/>
      <c r="J292" s="34"/>
      <c r="K292" s="34"/>
      <c r="L292" s="34"/>
    </row>
    <row r="293" spans="2:12" x14ac:dyDescent="0.2">
      <c r="B293" s="24"/>
      <c r="C293" s="24"/>
      <c r="D293" s="1"/>
      <c r="E293" s="1"/>
      <c r="F293" s="1"/>
      <c r="G293" s="1"/>
      <c r="H293" s="1"/>
      <c r="I293" s="1"/>
      <c r="J293" s="34"/>
      <c r="K293" s="34"/>
      <c r="L293" s="34"/>
    </row>
    <row r="294" spans="2:12" x14ac:dyDescent="0.2">
      <c r="B294" s="24"/>
      <c r="C294" s="24"/>
      <c r="D294" s="1"/>
      <c r="E294" s="1"/>
      <c r="F294" s="1"/>
      <c r="G294" s="1"/>
      <c r="H294" s="1"/>
      <c r="I294" s="1"/>
      <c r="J294" s="34"/>
      <c r="K294" s="34"/>
      <c r="L294" s="34"/>
    </row>
    <row r="295" spans="2:12" x14ac:dyDescent="0.2">
      <c r="B295" s="24"/>
      <c r="C295" s="24"/>
      <c r="D295" s="1"/>
      <c r="E295" s="1"/>
      <c r="F295" s="1"/>
      <c r="G295" s="1"/>
      <c r="H295" s="1"/>
      <c r="I295" s="1"/>
      <c r="J295" s="34"/>
      <c r="K295" s="34"/>
      <c r="L295" s="34"/>
    </row>
    <row r="296" spans="2:12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2:12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2:12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2:12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2:12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2:12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2:12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2:12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2:12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2:11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2:11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2:11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2:11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2:11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2:11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2:11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2:11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2:11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2:11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2:11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2:11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2:11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2:11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2:11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2:11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2:11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2:11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2:11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2:11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2:11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2:11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2:11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2:11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2:11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2:11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2:11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2:11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2:11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2:11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2:11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2:11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2:11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2:11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2:11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2:11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2:11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2:11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2:11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2:11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2:11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2:11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2:11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2:11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2:11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2:11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2:11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2:11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2:11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2:11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2:11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2:11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2:11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2:11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2:11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2:11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2:11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2:11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2:11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2:11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2:11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2:11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2:11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2:11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2:11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2:11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2:11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2:11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2:11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2:11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2:11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2:11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2:11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2:11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2:11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2:11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2:11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2:11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2:11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2:11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2:11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2:11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2:11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2:11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2:11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2:11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2:11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2:11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2:11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2:11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2:11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2:11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2:11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2:11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2:11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2:11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2:11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2:11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2:11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2:11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2:11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2:11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2:11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2:11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2:11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2:11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2:11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2:11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2:11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2:11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2:11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2:11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2:11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2:11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2:11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2:11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2:11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2:11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2:11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2:11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2:11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2:11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2:11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2:11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2:11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2:11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2:11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2:11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2:11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2:11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2:11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2:11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2:11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2:11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2:11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2:11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2:11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2:11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2:11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2:11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2:11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2:11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2:11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2:11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2:11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2:11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2:11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2:11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2:11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2:11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2:11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2:11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2:11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2:11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2:11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2:11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2:11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2:11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2:11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2:11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2:11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2:11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2:11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2:11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2:11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2:11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2:11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2:11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2:11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2:11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2:11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2:11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2:11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2:11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2:11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2:11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2:11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2:11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2:11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2:11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2:11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2:11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2:11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2:11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2:11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2:11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2:11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2:11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2:11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2:11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2:11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2:11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2:11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2:11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2:11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2:11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2:11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2:11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2:11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2:11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2:11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2:11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2:11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2:11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2:11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2:11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2:11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2:11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2:11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2:11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2:11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2:11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2:11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2:11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2:11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2:11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2:11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2:11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2:11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2:11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2:11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2:11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2:11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2:11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2:11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2:11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2:11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2:11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2:11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2:11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2:11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2:11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2:11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2:11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2:11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2:11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2:11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2:11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2:11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2:11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2:11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2:11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2:11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2:11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2:11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2:11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2:11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2:11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2:11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2:11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2:11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2:11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2:11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2:11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2:11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2:11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2:11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2:11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2:11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2:11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2:11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2:11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2:11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2:11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2:11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2:11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2:11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2:11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2:11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2:11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2:11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2:11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2:11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2:11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2:11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2:11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2:11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2:11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2:11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2:11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2:11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2:11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2:11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2:11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2:11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2:11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2:11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2:11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2:11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2:11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2:11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2:11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2:11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2:11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2:11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2:11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2:11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2:11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2:11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2:11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2:11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2:11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2:11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2:11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2:11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2:11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2:11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2:11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2:11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2:11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2:11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2:11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2:11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2:11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2:11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2:11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2:11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2:11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2:11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2:11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2:11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2:11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2:11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2:11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2:11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2:11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2:11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2:11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2:11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2:11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2:11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2:11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2:11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2:11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2:11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2:11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2:11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2:11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2:11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2:11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2:11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2:11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2:11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2:11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2:11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2:11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2:11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2:11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2:11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2:11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2:11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2:11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2:11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2:11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2:11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2:11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2:11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2:11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2:11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2:11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2:11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2:11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2:11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2:11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2:11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2:11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2:11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2:11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2:11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2:11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2:11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2:11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2:11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2:11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2:11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2:11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2:11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2:11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2:11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2:11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2:11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2:11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2:11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2:11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2:11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2:11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2:11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2:11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2:11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2:11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2:11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2:11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2:11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2:11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2:11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2:11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2:11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2:11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2:11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2:11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2:11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2:11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2:11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2:11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2:11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2:11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2:11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2:11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2:11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2:11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2:11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2:11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2:11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2:11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2:11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2:11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2:11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2:11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2:11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2:11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2:11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2:11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2:11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2:11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2:11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2:11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2:11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2:11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2:11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2:11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2:11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2:11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2:11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2:11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2:11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2:11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2:11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2:11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2:11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2:11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2:11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2:11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2:11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2:11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2:11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2:11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2:11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2:11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2:11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2:11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2:11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2:11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2:11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2:11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2:11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2:11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2:11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2:11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2:11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2:11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2:11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2:11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2:11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2:11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2:11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2:11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2:11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2:11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2:11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2:11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2:11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2:11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2:11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2:11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2:11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2:11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2:11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2:11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2:11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2:11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2:11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2:11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2:11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2:11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2:11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2:11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2:11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2:11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2:11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2:11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2:11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2:11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2:11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2:11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2:11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2:11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2:11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2:11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2:11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2:11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2:11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2:11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2:11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2:11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2:11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2:11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2:11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2:11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2:11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2:11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2:11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2:11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2:11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2:11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2:11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2:11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2:11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2:11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2:11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2:11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2:11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2:11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2:11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2:11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2:11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2:11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2:11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2:11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2:11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2:11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2:11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2:11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2:11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2:11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2:11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2:11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2:11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2:11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2:11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2:11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2:11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2:11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2:11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2:11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2:11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2:11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2:11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2:11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2:11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2:11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2:11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2:11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2:11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2:11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2:11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2:11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2:11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2:11" x14ac:dyDescent="0.2">
      <c r="B862" s="8"/>
      <c r="C862" s="8"/>
      <c r="D862" s="8"/>
      <c r="E862" s="8"/>
      <c r="F862" s="8"/>
      <c r="G862" s="8"/>
      <c r="H862" s="8"/>
      <c r="I862" s="9"/>
      <c r="J862" s="8"/>
      <c r="K862" s="8"/>
    </row>
  </sheetData>
  <mergeCells count="51">
    <mergeCell ref="B8:N8"/>
    <mergeCell ref="D15:N15"/>
    <mergeCell ref="D64:N64"/>
    <mergeCell ref="D70:N70"/>
    <mergeCell ref="D71:N71"/>
    <mergeCell ref="D44:N48"/>
    <mergeCell ref="D31:N35"/>
    <mergeCell ref="D17:N21"/>
    <mergeCell ref="D50:N50"/>
    <mergeCell ref="D56:N56"/>
    <mergeCell ref="D57:N57"/>
    <mergeCell ref="D58:N58"/>
    <mergeCell ref="D52:N52"/>
    <mergeCell ref="D63:N63"/>
    <mergeCell ref="D59:N62"/>
    <mergeCell ref="D30:N30"/>
    <mergeCell ref="D36:N36"/>
    <mergeCell ref="D37:N37"/>
    <mergeCell ref="D42:N42"/>
    <mergeCell ref="D43:N43"/>
    <mergeCell ref="B9:C9"/>
    <mergeCell ref="D16:N16"/>
    <mergeCell ref="D22:N22"/>
    <mergeCell ref="D23:N23"/>
    <mergeCell ref="D29:N29"/>
    <mergeCell ref="M6:N7"/>
    <mergeCell ref="B5:N5"/>
    <mergeCell ref="B2:N2"/>
    <mergeCell ref="B3:N3"/>
    <mergeCell ref="B4:N4"/>
    <mergeCell ref="C6:C7"/>
    <mergeCell ref="E6:G6"/>
    <mergeCell ref="H6:J6"/>
    <mergeCell ref="K6:K7"/>
    <mergeCell ref="L6:L7"/>
    <mergeCell ref="B105:N106"/>
    <mergeCell ref="D100:N104"/>
    <mergeCell ref="D86:N89"/>
    <mergeCell ref="D91:N91"/>
    <mergeCell ref="D92:N92"/>
    <mergeCell ref="D85:N85"/>
    <mergeCell ref="D90:N90"/>
    <mergeCell ref="D77:N77"/>
    <mergeCell ref="D98:N98"/>
    <mergeCell ref="D99:N99"/>
    <mergeCell ref="D51:N51"/>
    <mergeCell ref="B38:N39"/>
    <mergeCell ref="D72:N76"/>
    <mergeCell ref="D78:N78"/>
    <mergeCell ref="D84:N84"/>
    <mergeCell ref="D49:N49"/>
  </mergeCells>
  <conditionalFormatting sqref="F69">
    <cfRule type="expression" dxfId="795" priority="359" stopIfTrue="1">
      <formula>NOT(MONTH(F69)=$A$43)</formula>
    </cfRule>
    <cfRule type="expression" dxfId="794" priority="360" stopIfTrue="1">
      <formula>MATCH(F69,_xlnm.Print_Area,0)&gt;0</formula>
    </cfRule>
  </conditionalFormatting>
  <conditionalFormatting sqref="D69:E69">
    <cfRule type="expression" dxfId="793" priority="365" stopIfTrue="1">
      <formula>NOT(MONTH(D69)=$A$43)</formula>
    </cfRule>
    <cfRule type="expression" dxfId="792" priority="366" stopIfTrue="1">
      <formula>MATCH(D69,_xlnm.Print_Area,0)&gt;0</formula>
    </cfRule>
  </conditionalFormatting>
  <conditionalFormatting sqref="D67:E67">
    <cfRule type="expression" dxfId="791" priority="367" stopIfTrue="1">
      <formula>NOT(MONTH(D67)=$A$43)</formula>
    </cfRule>
    <cfRule type="expression" dxfId="790" priority="368" stopIfTrue="1">
      <formula>MATCH(D67,_xlnm.Print_Area,0)&gt;0</formula>
    </cfRule>
  </conditionalFormatting>
  <conditionalFormatting sqref="F67">
    <cfRule type="expression" dxfId="789" priority="363" stopIfTrue="1">
      <formula>NOT(MONTH(F67)=$A$43)</formula>
    </cfRule>
    <cfRule type="expression" dxfId="788" priority="364" stopIfTrue="1">
      <formula>MATCH(F67,_xlnm.Print_Area,0)&gt;0</formula>
    </cfRule>
  </conditionalFormatting>
  <conditionalFormatting sqref="D24">
    <cfRule type="expression" dxfId="787" priority="381" stopIfTrue="1">
      <formula>NOT(MONTH(D24)=$A$43)</formula>
    </cfRule>
    <cfRule type="expression" dxfId="786" priority="382" stopIfTrue="1">
      <formula>MATCH(D24,_xlnm.Print_Area,0)&gt;0</formula>
    </cfRule>
  </conditionalFormatting>
  <conditionalFormatting sqref="D81:E81">
    <cfRule type="expression" dxfId="785" priority="341" stopIfTrue="1">
      <formula>NOT(MONTH(D81)=$A$43)</formula>
    </cfRule>
    <cfRule type="expression" dxfId="784" priority="342" stopIfTrue="1">
      <formula>MATCH(D81,_xlnm.Print_Area,0)&gt;0</formula>
    </cfRule>
  </conditionalFormatting>
  <conditionalFormatting sqref="D28">
    <cfRule type="expression" dxfId="783" priority="391" stopIfTrue="1">
      <formula>NOT(MONTH(D28)=$A$43)</formula>
    </cfRule>
    <cfRule type="expression" dxfId="782" priority="392" stopIfTrue="1">
      <formula>MATCH(D28,_xlnm.Print_Area,0)&gt;0</formula>
    </cfRule>
  </conditionalFormatting>
  <conditionalFormatting sqref="F81">
    <cfRule type="expression" dxfId="781" priority="337" stopIfTrue="1">
      <formula>NOT(MONTH(F81)=$A$43)</formula>
    </cfRule>
    <cfRule type="expression" dxfId="780" priority="338" stopIfTrue="1">
      <formula>MATCH(F81,_xlnm.Print_Area,0)&gt;0</formula>
    </cfRule>
  </conditionalFormatting>
  <conditionalFormatting sqref="D83:E83">
    <cfRule type="expression" dxfId="779" priority="339" stopIfTrue="1">
      <formula>NOT(MONTH(D83)=$A$43)</formula>
    </cfRule>
    <cfRule type="expression" dxfId="778" priority="340" stopIfTrue="1">
      <formula>MATCH(D83,_xlnm.Print_Area,0)&gt;0</formula>
    </cfRule>
  </conditionalFormatting>
  <conditionalFormatting sqref="F83">
    <cfRule type="expression" dxfId="777" priority="333" stopIfTrue="1">
      <formula>NOT(MONTH(F83)=$A$43)</formula>
    </cfRule>
    <cfRule type="expression" dxfId="776" priority="334" stopIfTrue="1">
      <formula>MATCH(F83,_xlnm.Print_Area,0)&gt;0</formula>
    </cfRule>
  </conditionalFormatting>
  <conditionalFormatting sqref="D79:E79">
    <cfRule type="expression" dxfId="775" priority="329" stopIfTrue="1">
      <formula>NOT(MONTH(D79)=$A$43)</formula>
    </cfRule>
    <cfRule type="expression" dxfId="774" priority="330" stopIfTrue="1">
      <formula>MATCH(D79,_xlnm.Print_Area,0)&gt;0</formula>
    </cfRule>
  </conditionalFormatting>
  <conditionalFormatting sqref="D26">
    <cfRule type="expression" dxfId="773" priority="393" stopIfTrue="1">
      <formula>NOT(MONTH(D26)=$A$43)</formula>
    </cfRule>
    <cfRule type="expression" dxfId="772" priority="394" stopIfTrue="1">
      <formula>MATCH(D26,_xlnm.Print_Area,0)&gt;0</formula>
    </cfRule>
  </conditionalFormatting>
  <conditionalFormatting sqref="H65">
    <cfRule type="expression" dxfId="771" priority="351" stopIfTrue="1">
      <formula>NOT(MONTH(H65)=$A$43)</formula>
    </cfRule>
    <cfRule type="expression" dxfId="770" priority="352" stopIfTrue="1">
      <formula>MATCH(H65,_xlnm.Print_Area,0)&gt;0</formula>
    </cfRule>
  </conditionalFormatting>
  <conditionalFormatting sqref="D65:E65">
    <cfRule type="expression" dxfId="769" priority="355" stopIfTrue="1">
      <formula>NOT(MONTH(D65)=$A$43)</formula>
    </cfRule>
    <cfRule type="expression" dxfId="768" priority="356" stopIfTrue="1">
      <formula>MATCH(D65,_xlnm.Print_Area,0)&gt;0</formula>
    </cfRule>
  </conditionalFormatting>
  <conditionalFormatting sqref="F65:G65">
    <cfRule type="expression" dxfId="767" priority="353" stopIfTrue="1">
      <formula>NOT(MONTH(F65)=$A$43)</formula>
    </cfRule>
    <cfRule type="expression" dxfId="766" priority="354" stopIfTrue="1">
      <formula>MATCH(F65,_xlnm.Print_Area,0)&gt;0</formula>
    </cfRule>
  </conditionalFormatting>
  <conditionalFormatting sqref="F79">
    <cfRule type="expression" dxfId="765" priority="327" stopIfTrue="1">
      <formula>NOT(MONTH(F79)=$A$43)</formula>
    </cfRule>
    <cfRule type="expression" dxfId="764" priority="328" stopIfTrue="1">
      <formula>MATCH(F79,_xlnm.Print_Area,0)&gt;0</formula>
    </cfRule>
  </conditionalFormatting>
  <conditionalFormatting sqref="D95:E95">
    <cfRule type="expression" dxfId="763" priority="315" stopIfTrue="1">
      <formula>NOT(MONTH(D95)=$A$43)</formula>
    </cfRule>
    <cfRule type="expression" dxfId="762" priority="316" stopIfTrue="1">
      <formula>MATCH(D95,_xlnm.Print_Area,0)&gt;0</formula>
    </cfRule>
  </conditionalFormatting>
  <conditionalFormatting sqref="D97:E97">
    <cfRule type="expression" dxfId="761" priority="313" stopIfTrue="1">
      <formula>NOT(MONTH(D97)=$A$43)</formula>
    </cfRule>
    <cfRule type="expression" dxfId="760" priority="314" stopIfTrue="1">
      <formula>MATCH(D97,_xlnm.Print_Area,0)&gt;0</formula>
    </cfRule>
  </conditionalFormatting>
  <conditionalFormatting sqref="D93:E93">
    <cfRule type="expression" dxfId="759" priority="303" stopIfTrue="1">
      <formula>NOT(MONTH(D93)=$A$43)</formula>
    </cfRule>
    <cfRule type="expression" dxfId="758" priority="304" stopIfTrue="1">
      <formula>MATCH(D93,_xlnm.Print_Area,0)&gt;0</formula>
    </cfRule>
  </conditionalFormatting>
  <conditionalFormatting sqref="D40:D41">
    <cfRule type="expression" dxfId="757" priority="289" stopIfTrue="1">
      <formula>NOT(MONTH(D40)=$A$43)</formula>
    </cfRule>
    <cfRule type="expression" dxfId="756" priority="290" stopIfTrue="1">
      <formula>MATCH(D40,_xlnm.Print_Area,0)&gt;0</formula>
    </cfRule>
  </conditionalFormatting>
  <conditionalFormatting sqref="F53:G55">
    <cfRule type="expression" dxfId="755" priority="275" stopIfTrue="1">
      <formula>NOT(MONTH(F53)=$A$43)</formula>
    </cfRule>
    <cfRule type="expression" dxfId="754" priority="276" stopIfTrue="1">
      <formula>MATCH(F53,_xlnm.Print_Area,0)&gt;0</formula>
    </cfRule>
  </conditionalFormatting>
  <conditionalFormatting sqref="D53:E55">
    <cfRule type="expression" dxfId="753" priority="277" stopIfTrue="1">
      <formula>NOT(MONTH(D53)=$A$43)</formula>
    </cfRule>
    <cfRule type="expression" dxfId="752" priority="278" stopIfTrue="1">
      <formula>MATCH(D53,_xlnm.Print_Area,0)&gt;0</formula>
    </cfRule>
  </conditionalFormatting>
  <conditionalFormatting sqref="H53:H55">
    <cfRule type="expression" dxfId="751" priority="273" stopIfTrue="1">
      <formula>NOT(MONTH(H53)=$A$43)</formula>
    </cfRule>
    <cfRule type="expression" dxfId="750" priority="274" stopIfTrue="1">
      <formula>MATCH(H53,_xlnm.Print_Area,0)&gt;0</formula>
    </cfRule>
  </conditionalFormatting>
  <conditionalFormatting sqref="D12">
    <cfRule type="expression" dxfId="749" priority="421" stopIfTrue="1">
      <formula>NOT(MONTH(D12)=$A$43)</formula>
    </cfRule>
    <cfRule type="expression" dxfId="748" priority="422" stopIfTrue="1">
      <formula>MATCH(D12,_xlnm.Print_Area,0)&gt;0</formula>
    </cfRule>
  </conditionalFormatting>
  <conditionalFormatting sqref="D14">
    <cfRule type="expression" dxfId="747" priority="419" stopIfTrue="1">
      <formula>NOT(MONTH(D14)=$A$43)</formula>
    </cfRule>
    <cfRule type="expression" dxfId="746" priority="420" stopIfTrue="1">
      <formula>MATCH(D14,_xlnm.Print_Area,0)&gt;0</formula>
    </cfRule>
  </conditionalFormatting>
  <conditionalFormatting sqref="D100">
    <cfRule type="expression" dxfId="745" priority="403" stopIfTrue="1">
      <formula>NOT(MONTH(D100)=$A$43)</formula>
    </cfRule>
    <cfRule type="expression" dxfId="744" priority="404" stopIfTrue="1">
      <formula>MATCH(D100,_xlnm.Print_Area,0)&gt;0</formula>
    </cfRule>
  </conditionalFormatting>
  <conditionalFormatting sqref="D10">
    <cfRule type="expression" dxfId="743" priority="409" stopIfTrue="1">
      <formula>NOT(MONTH(D10)=$A$43)</formula>
    </cfRule>
    <cfRule type="expression" dxfId="742" priority="410" stopIfTrue="1">
      <formula>MATCH(D10,_xlnm.Print_Area,0)&gt;0</formula>
    </cfRule>
  </conditionalFormatting>
  <conditionalFormatting sqref="J10:K10">
    <cfRule type="expression" dxfId="741" priority="137" stopIfTrue="1">
      <formula>NOT(MONTH(J10)=$A$43)</formula>
    </cfRule>
    <cfRule type="expression" dxfId="740" priority="138" stopIfTrue="1">
      <formula>MATCH(J10,_xlnm.Print_Area,0)&gt;0</formula>
    </cfRule>
  </conditionalFormatting>
  <conditionalFormatting sqref="L10">
    <cfRule type="expression" dxfId="739" priority="135" stopIfTrue="1">
      <formula>NOT(MONTH(L10)=$A$43)</formula>
    </cfRule>
    <cfRule type="expression" dxfId="738" priority="136" stopIfTrue="1">
      <formula>MATCH(L10,_xlnm.Print_Area,0)&gt;0</formula>
    </cfRule>
  </conditionalFormatting>
  <conditionalFormatting sqref="H12">
    <cfRule type="expression" dxfId="737" priority="103" stopIfTrue="1">
      <formula>NOT(MONTH(H12)=$A$43)</formula>
    </cfRule>
    <cfRule type="expression" dxfId="736" priority="104" stopIfTrue="1">
      <formula>MATCH(H12,_xlnm.Print_Area,0)&gt;0</formula>
    </cfRule>
  </conditionalFormatting>
  <conditionalFormatting sqref="I13">
    <cfRule type="expression" dxfId="735" priority="97" stopIfTrue="1">
      <formula>NOT(MONTH(I13)=$A$43)</formula>
    </cfRule>
    <cfRule type="expression" dxfId="734" priority="98" stopIfTrue="1">
      <formula>MATCH(I13,_xlnm.Print_Area,0)&gt;0</formula>
    </cfRule>
  </conditionalFormatting>
  <conditionalFormatting sqref="E14:F14">
    <cfRule type="expression" dxfId="733" priority="111" stopIfTrue="1">
      <formula>NOT(MONTH(E14)=$A$43)</formula>
    </cfRule>
    <cfRule type="expression" dxfId="732" priority="112" stopIfTrue="1">
      <formula>MATCH(E14,_xlnm.Print_Area,0)&gt;0</formula>
    </cfRule>
  </conditionalFormatting>
  <conditionalFormatting sqref="H13">
    <cfRule type="expression" dxfId="731" priority="99" stopIfTrue="1">
      <formula>NOT(MONTH(H13)=$A$43)</formula>
    </cfRule>
    <cfRule type="expression" dxfId="730" priority="100" stopIfTrue="1">
      <formula>MATCH(H13,_xlnm.Print_Area,0)&gt;0</formula>
    </cfRule>
  </conditionalFormatting>
  <conditionalFormatting sqref="H14">
    <cfRule type="expression" dxfId="729" priority="95" stopIfTrue="1">
      <formula>NOT(MONTH(H14)=$A$43)</formula>
    </cfRule>
    <cfRule type="expression" dxfId="728" priority="96" stopIfTrue="1">
      <formula>MATCH(H14,_xlnm.Print_Area,0)&gt;0</formula>
    </cfRule>
  </conditionalFormatting>
  <conditionalFormatting sqref="I14">
    <cfRule type="expression" dxfId="727" priority="93" stopIfTrue="1">
      <formula>NOT(MONTH(I14)=$A$43)</formula>
    </cfRule>
    <cfRule type="expression" dxfId="726" priority="94" stopIfTrue="1">
      <formula>MATCH(I14,_xlnm.Print_Area,0)&gt;0</formula>
    </cfRule>
  </conditionalFormatting>
  <conditionalFormatting sqref="I10:I11">
    <cfRule type="expression" dxfId="725" priority="105" stopIfTrue="1">
      <formula>NOT(MONTH(I10)=$A$43)</formula>
    </cfRule>
    <cfRule type="expression" dxfId="724" priority="106" stopIfTrue="1">
      <formula>MATCH(I10,_xlnm.Print_Area,0)&gt;0</formula>
    </cfRule>
  </conditionalFormatting>
  <conditionalFormatting sqref="G12">
    <cfRule type="expression" dxfId="723" priority="115" stopIfTrue="1">
      <formula>NOT(MONTH(G12)=$A$43)</formula>
    </cfRule>
    <cfRule type="expression" dxfId="722" priority="116" stopIfTrue="1">
      <formula>MATCH(G12,_xlnm.Print_Area,0)&gt;0</formula>
    </cfRule>
  </conditionalFormatting>
  <conditionalFormatting sqref="G13">
    <cfRule type="expression" dxfId="721" priority="113" stopIfTrue="1">
      <formula>NOT(MONTH(G13)=$A$43)</formula>
    </cfRule>
    <cfRule type="expression" dxfId="720" priority="114" stopIfTrue="1">
      <formula>MATCH(G13,_xlnm.Print_Area,0)&gt;0</formula>
    </cfRule>
  </conditionalFormatting>
  <conditionalFormatting sqref="G14">
    <cfRule type="expression" dxfId="719" priority="109" stopIfTrue="1">
      <formula>NOT(MONTH(G14)=$A$43)</formula>
    </cfRule>
    <cfRule type="expression" dxfId="718" priority="110" stopIfTrue="1">
      <formula>MATCH(G14,_xlnm.Print_Area,0)&gt;0</formula>
    </cfRule>
  </conditionalFormatting>
  <conditionalFormatting sqref="G11">
    <cfRule type="expression" dxfId="717" priority="117" stopIfTrue="1">
      <formula>NOT(MONTH(G11)=$A$43)</formula>
    </cfRule>
    <cfRule type="expression" dxfId="716" priority="118" stopIfTrue="1">
      <formula>MATCH(G11,_xlnm.Print_Area,0)&gt;0</formula>
    </cfRule>
  </conditionalFormatting>
  <conditionalFormatting sqref="J12:K12">
    <cfRule type="expression" dxfId="715" priority="123" stopIfTrue="1">
      <formula>NOT(MONTH(J12)=$A$43)</formula>
    </cfRule>
    <cfRule type="expression" dxfId="714" priority="124" stopIfTrue="1">
      <formula>MATCH(J12,_xlnm.Print_Area,0)&gt;0</formula>
    </cfRule>
  </conditionalFormatting>
  <conditionalFormatting sqref="I12">
    <cfRule type="expression" dxfId="713" priority="101" stopIfTrue="1">
      <formula>NOT(MONTH(I12)=$A$43)</formula>
    </cfRule>
    <cfRule type="expression" dxfId="712" priority="102" stopIfTrue="1">
      <formula>MATCH(I12,_xlnm.Print_Area,0)&gt;0</formula>
    </cfRule>
  </conditionalFormatting>
  <conditionalFormatting sqref="E12:F12">
    <cfRule type="expression" dxfId="711" priority="121" stopIfTrue="1">
      <formula>NOT(MONTH(E12)=$A$43)</formula>
    </cfRule>
    <cfRule type="expression" dxfId="710" priority="122" stopIfTrue="1">
      <formula>MATCH(E12,_xlnm.Print_Area,0)&gt;0</formula>
    </cfRule>
  </conditionalFormatting>
  <conditionalFormatting sqref="H11">
    <cfRule type="expression" dxfId="709" priority="107" stopIfTrue="1">
      <formula>NOT(MONTH(H11)=$A$43)</formula>
    </cfRule>
    <cfRule type="expression" dxfId="708" priority="108" stopIfTrue="1">
      <formula>MATCH(H11,_xlnm.Print_Area,0)&gt;0</formula>
    </cfRule>
  </conditionalFormatting>
  <conditionalFormatting sqref="E11:F11">
    <cfRule type="expression" dxfId="707" priority="125" stopIfTrue="1">
      <formula>NOT(MONTH(E11)=$A$43)</formula>
    </cfRule>
    <cfRule type="expression" dxfId="706" priority="126" stopIfTrue="1">
      <formula>MATCH(E11,_xlnm.Print_Area,0)&gt;0</formula>
    </cfRule>
  </conditionalFormatting>
  <conditionalFormatting sqref="E13:F13">
    <cfRule type="expression" dxfId="705" priority="119" stopIfTrue="1">
      <formula>NOT(MONTH(E13)=$A$43)</formula>
    </cfRule>
    <cfRule type="expression" dxfId="704" priority="120" stopIfTrue="1">
      <formula>MATCH(E13,_xlnm.Print_Area,0)&gt;0</formula>
    </cfRule>
  </conditionalFormatting>
  <conditionalFormatting sqref="L12">
    <cfRule type="expression" dxfId="703" priority="91" stopIfTrue="1">
      <formula>NOT(MONTH(L12)=$A$43)</formula>
    </cfRule>
    <cfRule type="expression" dxfId="702" priority="92" stopIfTrue="1">
      <formula>MATCH(L12,_xlnm.Print_Area,0)&gt;0</formula>
    </cfRule>
  </conditionalFormatting>
  <conditionalFormatting sqref="J14:K14">
    <cfRule type="expression" dxfId="701" priority="89" stopIfTrue="1">
      <formula>NOT(MONTH(J14)=$A$43)</formula>
    </cfRule>
    <cfRule type="expression" dxfId="700" priority="90" stopIfTrue="1">
      <formula>MATCH(J14,_xlnm.Print_Area,0)&gt;0</formula>
    </cfRule>
  </conditionalFormatting>
  <conditionalFormatting sqref="L14">
    <cfRule type="expression" dxfId="699" priority="87" stopIfTrue="1">
      <formula>NOT(MONTH(L14)=$A$43)</formula>
    </cfRule>
    <cfRule type="expression" dxfId="698" priority="88" stopIfTrue="1">
      <formula>MATCH(L14,_xlnm.Print_Area,0)&gt;0</formula>
    </cfRule>
  </conditionalFormatting>
  <conditionalFormatting sqref="E25:F25">
    <cfRule type="expression" dxfId="697" priority="85" stopIfTrue="1">
      <formula>NOT(MONTH(E25)=$A$43)</formula>
    </cfRule>
    <cfRule type="expression" dxfId="696" priority="86" stopIfTrue="1">
      <formula>MATCH(E25,_xlnm.Print_Area,0)&gt;0</formula>
    </cfRule>
  </conditionalFormatting>
  <conditionalFormatting sqref="E28:F28">
    <cfRule type="expression" dxfId="695" priority="73" stopIfTrue="1">
      <formula>NOT(MONTH(E28)=$A$43)</formula>
    </cfRule>
    <cfRule type="expression" dxfId="694" priority="74" stopIfTrue="1">
      <formula>MATCH(E28,_xlnm.Print_Area,0)&gt;0</formula>
    </cfRule>
  </conditionalFormatting>
  <conditionalFormatting sqref="H25">
    <cfRule type="expression" dxfId="693" priority="69" stopIfTrue="1">
      <formula>NOT(MONTH(H25)=$A$43)</formula>
    </cfRule>
    <cfRule type="expression" dxfId="692" priority="70" stopIfTrue="1">
      <formula>MATCH(H25,_xlnm.Print_Area,0)&gt;0</formula>
    </cfRule>
  </conditionalFormatting>
  <conditionalFormatting sqref="I25">
    <cfRule type="expression" dxfId="691" priority="67" stopIfTrue="1">
      <formula>NOT(MONTH(I25)=$A$43)</formula>
    </cfRule>
    <cfRule type="expression" dxfId="690" priority="68" stopIfTrue="1">
      <formula>MATCH(I25,_xlnm.Print_Area,0)&gt;0</formula>
    </cfRule>
  </conditionalFormatting>
  <conditionalFormatting sqref="I26">
    <cfRule type="expression" dxfId="689" priority="63" stopIfTrue="1">
      <formula>NOT(MONTH(I26)=$A$43)</formula>
    </cfRule>
    <cfRule type="expression" dxfId="688" priority="64" stopIfTrue="1">
      <formula>MATCH(I26,_xlnm.Print_Area,0)&gt;0</formula>
    </cfRule>
  </conditionalFormatting>
  <conditionalFormatting sqref="H26">
    <cfRule type="expression" dxfId="687" priority="65" stopIfTrue="1">
      <formula>NOT(MONTH(H26)=$A$43)</formula>
    </cfRule>
    <cfRule type="expression" dxfId="686" priority="66" stopIfTrue="1">
      <formula>MATCH(H26,_xlnm.Print_Area,0)&gt;0</formula>
    </cfRule>
  </conditionalFormatting>
  <conditionalFormatting sqref="H27">
    <cfRule type="expression" dxfId="685" priority="61" stopIfTrue="1">
      <formula>NOT(MONTH(H27)=$A$43)</formula>
    </cfRule>
    <cfRule type="expression" dxfId="684" priority="62" stopIfTrue="1">
      <formula>MATCH(H27,_xlnm.Print_Area,0)&gt;0</formula>
    </cfRule>
  </conditionalFormatting>
  <conditionalFormatting sqref="I27">
    <cfRule type="expression" dxfId="683" priority="59" stopIfTrue="1">
      <formula>NOT(MONTH(I27)=$A$43)</formula>
    </cfRule>
    <cfRule type="expression" dxfId="682" priority="60" stopIfTrue="1">
      <formula>MATCH(I27,_xlnm.Print_Area,0)&gt;0</formula>
    </cfRule>
  </conditionalFormatting>
  <conditionalFormatting sqref="H28">
    <cfRule type="expression" dxfId="681" priority="57" stopIfTrue="1">
      <formula>NOT(MONTH(H28)=$A$43)</formula>
    </cfRule>
    <cfRule type="expression" dxfId="680" priority="58" stopIfTrue="1">
      <formula>MATCH(H28,_xlnm.Print_Area,0)&gt;0</formula>
    </cfRule>
  </conditionalFormatting>
  <conditionalFormatting sqref="I28">
    <cfRule type="expression" dxfId="679" priority="55" stopIfTrue="1">
      <formula>NOT(MONTH(I28)=$A$43)</formula>
    </cfRule>
    <cfRule type="expression" dxfId="678" priority="56" stopIfTrue="1">
      <formula>MATCH(I28,_xlnm.Print_Area,0)&gt;0</formula>
    </cfRule>
  </conditionalFormatting>
  <conditionalFormatting sqref="E26:F26">
    <cfRule type="expression" dxfId="677" priority="83" stopIfTrue="1">
      <formula>NOT(MONTH(E26)=$A$43)</formula>
    </cfRule>
    <cfRule type="expression" dxfId="676" priority="84" stopIfTrue="1">
      <formula>MATCH(E26,_xlnm.Print_Area,0)&gt;0</formula>
    </cfRule>
  </conditionalFormatting>
  <conditionalFormatting sqref="G27">
    <cfRule type="expression" dxfId="675" priority="75" stopIfTrue="1">
      <formula>NOT(MONTH(G27)=$A$43)</formula>
    </cfRule>
    <cfRule type="expression" dxfId="674" priority="76" stopIfTrue="1">
      <formula>MATCH(G27,_xlnm.Print_Area,0)&gt;0</formula>
    </cfRule>
  </conditionalFormatting>
  <conditionalFormatting sqref="G26">
    <cfRule type="expression" dxfId="673" priority="77" stopIfTrue="1">
      <formula>NOT(MONTH(G26)=$A$43)</formula>
    </cfRule>
    <cfRule type="expression" dxfId="672" priority="78" stopIfTrue="1">
      <formula>MATCH(G26,_xlnm.Print_Area,0)&gt;0</formula>
    </cfRule>
  </conditionalFormatting>
  <conditionalFormatting sqref="E27:F27">
    <cfRule type="expression" dxfId="671" priority="81" stopIfTrue="1">
      <formula>NOT(MONTH(E27)=$A$43)</formula>
    </cfRule>
    <cfRule type="expression" dxfId="670" priority="82" stopIfTrue="1">
      <formula>MATCH(E27,_xlnm.Print_Area,0)&gt;0</formula>
    </cfRule>
  </conditionalFormatting>
  <conditionalFormatting sqref="G25">
    <cfRule type="expression" dxfId="669" priority="79" stopIfTrue="1">
      <formula>NOT(MONTH(G25)=$A$43)</formula>
    </cfRule>
    <cfRule type="expression" dxfId="668" priority="80" stopIfTrue="1">
      <formula>MATCH(G25,_xlnm.Print_Area,0)&gt;0</formula>
    </cfRule>
  </conditionalFormatting>
  <conditionalFormatting sqref="G28">
    <cfRule type="expression" dxfId="667" priority="71" stopIfTrue="1">
      <formula>NOT(MONTH(G28)=$A$43)</formula>
    </cfRule>
    <cfRule type="expression" dxfId="666" priority="72" stopIfTrue="1">
      <formula>MATCH(G28,_xlnm.Print_Area,0)&gt;0</formula>
    </cfRule>
  </conditionalFormatting>
  <conditionalFormatting sqref="J24:K24">
    <cfRule type="expression" dxfId="665" priority="53" stopIfTrue="1">
      <formula>NOT(MONTH(J24)=$A$43)</formula>
    </cfRule>
    <cfRule type="expression" dxfId="664" priority="54" stopIfTrue="1">
      <formula>MATCH(J24,_xlnm.Print_Area,0)&gt;0</formula>
    </cfRule>
  </conditionalFormatting>
  <conditionalFormatting sqref="L24">
    <cfRule type="expression" dxfId="663" priority="51" stopIfTrue="1">
      <formula>NOT(MONTH(L24)=$A$43)</formula>
    </cfRule>
    <cfRule type="expression" dxfId="662" priority="52" stopIfTrue="1">
      <formula>MATCH(L24,_xlnm.Print_Area,0)&gt;0</formula>
    </cfRule>
  </conditionalFormatting>
  <conditionalFormatting sqref="J26:K26">
    <cfRule type="expression" dxfId="661" priority="49" stopIfTrue="1">
      <formula>NOT(MONTH(J26)=$A$43)</formula>
    </cfRule>
    <cfRule type="expression" dxfId="660" priority="50" stopIfTrue="1">
      <formula>MATCH(J26,_xlnm.Print_Area,0)&gt;0</formula>
    </cfRule>
  </conditionalFormatting>
  <conditionalFormatting sqref="L26">
    <cfRule type="expression" dxfId="659" priority="47" stopIfTrue="1">
      <formula>NOT(MONTH(L26)=$A$43)</formula>
    </cfRule>
    <cfRule type="expression" dxfId="658" priority="48" stopIfTrue="1">
      <formula>MATCH(L26,_xlnm.Print_Area,0)&gt;0</formula>
    </cfRule>
  </conditionalFormatting>
  <conditionalFormatting sqref="J28:K28">
    <cfRule type="expression" dxfId="657" priority="45" stopIfTrue="1">
      <formula>NOT(MONTH(J28)=$A$43)</formula>
    </cfRule>
    <cfRule type="expression" dxfId="656" priority="46" stopIfTrue="1">
      <formula>MATCH(J28,_xlnm.Print_Area,0)&gt;0</formula>
    </cfRule>
  </conditionalFormatting>
  <conditionalFormatting sqref="L28">
    <cfRule type="expression" dxfId="655" priority="43" stopIfTrue="1">
      <formula>NOT(MONTH(L28)=$A$43)</formula>
    </cfRule>
    <cfRule type="expression" dxfId="654" priority="44" stopIfTrue="1">
      <formula>MATCH(L28,_xlnm.Print_Area,0)&gt;0</formula>
    </cfRule>
  </conditionalFormatting>
  <conditionalFormatting sqref="J40:K40">
    <cfRule type="expression" dxfId="653" priority="41" stopIfTrue="1">
      <formula>NOT(MONTH(J40)=$A$43)</formula>
    </cfRule>
    <cfRule type="expression" dxfId="652" priority="42" stopIfTrue="1">
      <formula>MATCH(J40,_xlnm.Print_Area,0)&gt;0</formula>
    </cfRule>
  </conditionalFormatting>
  <conditionalFormatting sqref="L40">
    <cfRule type="expression" dxfId="651" priority="39" stopIfTrue="1">
      <formula>NOT(MONTH(L40)=$A$43)</formula>
    </cfRule>
    <cfRule type="expression" dxfId="650" priority="40" stopIfTrue="1">
      <formula>MATCH(L40,_xlnm.Print_Area,0)&gt;0</formula>
    </cfRule>
  </conditionalFormatting>
  <conditionalFormatting sqref="J53:K53">
    <cfRule type="expression" dxfId="649" priority="37" stopIfTrue="1">
      <formula>NOT(MONTH(J53)=$A$43)</formula>
    </cfRule>
    <cfRule type="expression" dxfId="648" priority="38" stopIfTrue="1">
      <formula>MATCH(J53,_xlnm.Print_Area,0)&gt;0</formula>
    </cfRule>
  </conditionalFormatting>
  <conditionalFormatting sqref="L53">
    <cfRule type="expression" dxfId="647" priority="35" stopIfTrue="1">
      <formula>NOT(MONTH(L53)=$A$43)</formula>
    </cfRule>
    <cfRule type="expression" dxfId="646" priority="36" stopIfTrue="1">
      <formula>MATCH(L53,_xlnm.Print_Area,0)&gt;0</formula>
    </cfRule>
  </conditionalFormatting>
  <conditionalFormatting sqref="J55:K55">
    <cfRule type="expression" dxfId="645" priority="33" stopIfTrue="1">
      <formula>NOT(MONTH(J55)=$A$43)</formula>
    </cfRule>
    <cfRule type="expression" dxfId="644" priority="34" stopIfTrue="1">
      <formula>MATCH(J55,_xlnm.Print_Area,0)&gt;0</formula>
    </cfRule>
  </conditionalFormatting>
  <conditionalFormatting sqref="L55">
    <cfRule type="expression" dxfId="643" priority="31" stopIfTrue="1">
      <formula>NOT(MONTH(L55)=$A$43)</formula>
    </cfRule>
    <cfRule type="expression" dxfId="642" priority="32" stopIfTrue="1">
      <formula>MATCH(L55,_xlnm.Print_Area,0)&gt;0</formula>
    </cfRule>
  </conditionalFormatting>
  <conditionalFormatting sqref="J67:K67">
    <cfRule type="expression" dxfId="641" priority="29" stopIfTrue="1">
      <formula>NOT(MONTH(J67)=$A$43)</formula>
    </cfRule>
    <cfRule type="expression" dxfId="640" priority="30" stopIfTrue="1">
      <formula>MATCH(J67,_xlnm.Print_Area,0)&gt;0</formula>
    </cfRule>
  </conditionalFormatting>
  <conditionalFormatting sqref="L67">
    <cfRule type="expression" dxfId="639" priority="27" stopIfTrue="1">
      <formula>NOT(MONTH(L67)=$A$43)</formula>
    </cfRule>
    <cfRule type="expression" dxfId="638" priority="28" stopIfTrue="1">
      <formula>MATCH(L67,_xlnm.Print_Area,0)&gt;0</formula>
    </cfRule>
  </conditionalFormatting>
  <conditionalFormatting sqref="J69:K69">
    <cfRule type="expression" dxfId="637" priority="25" stopIfTrue="1">
      <formula>NOT(MONTH(J69)=$A$43)</formula>
    </cfRule>
    <cfRule type="expression" dxfId="636" priority="26" stopIfTrue="1">
      <formula>MATCH(J69,_xlnm.Print_Area,0)&gt;0</formula>
    </cfRule>
  </conditionalFormatting>
  <conditionalFormatting sqref="L69">
    <cfRule type="expression" dxfId="635" priority="23" stopIfTrue="1">
      <formula>NOT(MONTH(L69)=$A$43)</formula>
    </cfRule>
    <cfRule type="expression" dxfId="634" priority="24" stopIfTrue="1">
      <formula>MATCH(L69,_xlnm.Print_Area,0)&gt;0</formula>
    </cfRule>
  </conditionalFormatting>
  <conditionalFormatting sqref="J79:K79">
    <cfRule type="expression" dxfId="633" priority="21" stopIfTrue="1">
      <formula>NOT(MONTH(J79)=$A$43)</formula>
    </cfRule>
    <cfRule type="expression" dxfId="632" priority="22" stopIfTrue="1">
      <formula>MATCH(J79,_xlnm.Print_Area,0)&gt;0</formula>
    </cfRule>
  </conditionalFormatting>
  <conditionalFormatting sqref="J81:L81">
    <cfRule type="expression" dxfId="631" priority="17" stopIfTrue="1">
      <formula>NOT(MONTH(J81)=$A$43)</formula>
    </cfRule>
    <cfRule type="expression" dxfId="630" priority="18" stopIfTrue="1">
      <formula>MATCH(J81,_xlnm.Print_Area,0)&gt;0</formula>
    </cfRule>
  </conditionalFormatting>
  <conditionalFormatting sqref="F97">
    <cfRule type="expression" dxfId="629" priority="15" stopIfTrue="1">
      <formula>NOT(MONTH(F97)=$A$43)</formula>
    </cfRule>
    <cfRule type="expression" dxfId="628" priority="16" stopIfTrue="1">
      <formula>MATCH(F97,_xlnm.Print_Area,0)&gt;0</formula>
    </cfRule>
  </conditionalFormatting>
  <conditionalFormatting sqref="J93:L93">
    <cfRule type="expression" dxfId="627" priority="13" stopIfTrue="1">
      <formula>NOT(MONTH(J93)=$A$43)</formula>
    </cfRule>
    <cfRule type="expression" dxfId="626" priority="14" stopIfTrue="1">
      <formula>MATCH(J93,_xlnm.Print_Area,0)&gt;0</formula>
    </cfRule>
  </conditionalFormatting>
  <conditionalFormatting sqref="J95:K95">
    <cfRule type="expression" dxfId="625" priority="7" stopIfTrue="1">
      <formula>NOT(MONTH(J95)=$A$43)</formula>
    </cfRule>
    <cfRule type="expression" dxfId="624" priority="8" stopIfTrue="1">
      <formula>MATCH(J95,_xlnm.Print_Area,0)&gt;0</formula>
    </cfRule>
  </conditionalFormatting>
  <conditionalFormatting sqref="J65:K65">
    <cfRule type="expression" dxfId="623" priority="11" stopIfTrue="1">
      <formula>NOT(MONTH(J65)=$A$43)</formula>
    </cfRule>
    <cfRule type="expression" dxfId="622" priority="12" stopIfTrue="1">
      <formula>MATCH(J65,_xlnm.Print_Area,0)&gt;0</formula>
    </cfRule>
  </conditionalFormatting>
  <conditionalFormatting sqref="L65">
    <cfRule type="expression" dxfId="621" priority="9" stopIfTrue="1">
      <formula>NOT(MONTH(L65)=$A$43)</formula>
    </cfRule>
    <cfRule type="expression" dxfId="620" priority="10" stopIfTrue="1">
      <formula>MATCH(L65,_xlnm.Print_Area,0)&gt;0</formula>
    </cfRule>
  </conditionalFormatting>
  <conditionalFormatting sqref="J96:K96">
    <cfRule type="expression" dxfId="619" priority="5" stopIfTrue="1">
      <formula>NOT(MONTH(J96)=$A$43)</formula>
    </cfRule>
    <cfRule type="expression" dxfId="618" priority="6" stopIfTrue="1">
      <formula>MATCH(J96,_xlnm.Print_Area,0)&gt;0</formula>
    </cfRule>
  </conditionalFormatting>
  <conditionalFormatting sqref="L96">
    <cfRule type="expression" dxfId="617" priority="3" stopIfTrue="1">
      <formula>NOT(MONTH(L96)=$A$43)</formula>
    </cfRule>
    <cfRule type="expression" dxfId="616" priority="4" stopIfTrue="1">
      <formula>MATCH(L96,_xlnm.Print_Area,0)&gt;0</formula>
    </cfRule>
  </conditionalFormatting>
  <conditionalFormatting sqref="I53:I55">
    <cfRule type="expression" dxfId="615" priority="1" stopIfTrue="1">
      <formula>NOT(MONTH(I53)=$A$43)</formula>
    </cfRule>
    <cfRule type="expression" dxfId="614" priority="2" stopIfTrue="1">
      <formula>MATCH(I53,_xlnm.Print_Area,0)&gt;0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C7ABC-45C3-43F7-B8B2-B0F09764902E}">
  <sheetPr>
    <tabColor rgb="FF00B0F0"/>
  </sheetPr>
  <dimension ref="B1:R862"/>
  <sheetViews>
    <sheetView workbookViewId="0">
      <selection activeCell="L6" sqref="L6:L7"/>
    </sheetView>
  </sheetViews>
  <sheetFormatPr defaultColWidth="8.85546875" defaultRowHeight="12.75" x14ac:dyDescent="0.2"/>
  <cols>
    <col min="2" max="8" width="13.85546875" style="7" customWidth="1"/>
    <col min="9" max="9" width="13.85546875" style="6" customWidth="1"/>
    <col min="10" max="11" width="13.85546875" style="7" customWidth="1"/>
    <col min="12" max="14" width="13.85546875" customWidth="1"/>
    <col min="16" max="16" width="9.85546875" customWidth="1"/>
    <col min="17" max="17" width="9.85546875" style="64" customWidth="1"/>
    <col min="18" max="18" width="9.140625" style="64"/>
  </cols>
  <sheetData>
    <row r="1" spans="2:18" ht="13.5" thickBot="1" x14ac:dyDescent="0.25">
      <c r="B1" s="1"/>
      <c r="C1" s="1"/>
      <c r="D1" s="1"/>
      <c r="E1" s="1"/>
      <c r="F1" s="1"/>
      <c r="G1" s="1"/>
      <c r="H1" s="1"/>
      <c r="I1" s="1"/>
      <c r="J1" s="1"/>
      <c r="K1" s="1"/>
    </row>
    <row r="2" spans="2:18" ht="23.25" customHeight="1" x14ac:dyDescent="0.2">
      <c r="B2" s="328" t="s">
        <v>0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30"/>
    </row>
    <row r="3" spans="2:18" ht="20.25" customHeight="1" x14ac:dyDescent="0.2">
      <c r="B3" s="207" t="s">
        <v>1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9"/>
    </row>
    <row r="4" spans="2:18" ht="19.5" customHeight="1" thickBot="1" x14ac:dyDescent="0.25">
      <c r="B4" s="210" t="s">
        <v>145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2"/>
    </row>
    <row r="5" spans="2:18" ht="36" customHeight="1" x14ac:dyDescent="0.2">
      <c r="B5" s="331" t="s">
        <v>140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3"/>
    </row>
    <row r="6" spans="2:18" ht="36" customHeight="1" x14ac:dyDescent="0.2">
      <c r="B6" s="46" t="s">
        <v>2</v>
      </c>
      <c r="C6" s="348"/>
      <c r="D6" s="51" t="s">
        <v>129</v>
      </c>
      <c r="E6" s="349" t="s">
        <v>130</v>
      </c>
      <c r="F6" s="349"/>
      <c r="G6" s="349"/>
      <c r="H6" s="350" t="s">
        <v>131</v>
      </c>
      <c r="I6" s="350"/>
      <c r="J6" s="350"/>
      <c r="K6" s="351" t="s">
        <v>132</v>
      </c>
      <c r="L6" s="352" t="s">
        <v>268</v>
      </c>
      <c r="M6" s="346"/>
      <c r="N6" s="347"/>
    </row>
    <row r="7" spans="2:18" ht="45.95" customHeight="1" x14ac:dyDescent="0.2">
      <c r="B7" s="46" t="s">
        <v>7</v>
      </c>
      <c r="C7" s="348"/>
      <c r="D7" s="38" t="s">
        <v>152</v>
      </c>
      <c r="E7" s="61" t="s">
        <v>202</v>
      </c>
      <c r="F7" s="61" t="s">
        <v>197</v>
      </c>
      <c r="G7" s="61" t="s">
        <v>198</v>
      </c>
      <c r="H7" s="61" t="s">
        <v>203</v>
      </c>
      <c r="I7" s="61" t="s">
        <v>204</v>
      </c>
      <c r="J7" s="61" t="s">
        <v>205</v>
      </c>
      <c r="K7" s="351"/>
      <c r="L7" s="352"/>
      <c r="M7" s="346"/>
      <c r="N7" s="347"/>
      <c r="Q7" s="73" t="s">
        <v>156</v>
      </c>
      <c r="R7" s="73" t="s">
        <v>155</v>
      </c>
    </row>
    <row r="8" spans="2:18" ht="36" customHeight="1" x14ac:dyDescent="0.2">
      <c r="B8" s="324" t="s">
        <v>194</v>
      </c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4"/>
      <c r="P8" s="24" t="s">
        <v>174</v>
      </c>
      <c r="Q8" s="85">
        <f>COUNTIF(B9:N106, "Ginecologia")</f>
        <v>49</v>
      </c>
      <c r="R8" s="64">
        <v>49</v>
      </c>
    </row>
    <row r="9" spans="2:18" ht="15.95" customHeight="1" x14ac:dyDescent="0.2">
      <c r="B9" s="202" t="s">
        <v>11</v>
      </c>
      <c r="C9" s="203"/>
      <c r="D9" s="106" t="s">
        <v>55</v>
      </c>
      <c r="E9" s="106" t="s">
        <v>12</v>
      </c>
      <c r="F9" s="106" t="s">
        <v>13</v>
      </c>
      <c r="G9" s="106" t="s">
        <v>14</v>
      </c>
      <c r="H9" s="106" t="s">
        <v>36</v>
      </c>
      <c r="I9" s="106" t="s">
        <v>38</v>
      </c>
      <c r="J9" s="106" t="s">
        <v>15</v>
      </c>
      <c r="K9" s="106" t="s">
        <v>16</v>
      </c>
      <c r="L9" s="106" t="s">
        <v>17</v>
      </c>
      <c r="M9" s="106" t="s">
        <v>18</v>
      </c>
      <c r="N9" s="107" t="s">
        <v>82</v>
      </c>
      <c r="P9" s="81" t="s">
        <v>175</v>
      </c>
      <c r="Q9" s="64">
        <f>COUNTIF(B9:N106, "Pediatria")</f>
        <v>35</v>
      </c>
      <c r="R9" s="64">
        <v>35</v>
      </c>
    </row>
    <row r="10" spans="2:18" ht="12.75" customHeight="1" x14ac:dyDescent="0.2">
      <c r="B10" s="23" t="s">
        <v>19</v>
      </c>
      <c r="C10" s="10">
        <v>44991</v>
      </c>
      <c r="D10" s="200" t="s">
        <v>43</v>
      </c>
      <c r="E10" s="200"/>
      <c r="F10" s="200"/>
      <c r="G10" s="200"/>
      <c r="H10" s="200"/>
      <c r="I10" s="200"/>
      <c r="J10" s="200"/>
      <c r="K10" s="200"/>
      <c r="L10" s="200"/>
      <c r="M10" s="200"/>
      <c r="N10" s="201"/>
      <c r="P10" s="24" t="s">
        <v>176</v>
      </c>
      <c r="Q10" s="64">
        <f>COUNTIF(B9:N106, "Chir. Pediatrica")</f>
        <v>7</v>
      </c>
      <c r="R10" s="64">
        <v>7</v>
      </c>
    </row>
    <row r="11" spans="2:18" x14ac:dyDescent="0.2">
      <c r="B11" s="23" t="s">
        <v>23</v>
      </c>
      <c r="C11" s="10">
        <v>44992</v>
      </c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1"/>
      <c r="P11" s="24" t="s">
        <v>177</v>
      </c>
      <c r="Q11" s="64">
        <f>COUNTIF(B9:N106, "Genetica Medica")</f>
        <v>14</v>
      </c>
      <c r="R11" s="64">
        <v>14</v>
      </c>
    </row>
    <row r="12" spans="2:18" x14ac:dyDescent="0.2">
      <c r="B12" s="23" t="s">
        <v>24</v>
      </c>
      <c r="C12" s="10">
        <v>44993</v>
      </c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1"/>
      <c r="P12" s="24" t="s">
        <v>178</v>
      </c>
      <c r="Q12" s="64">
        <f>COUNTIF(B9:N106, "Odontostomat.")</f>
        <v>14</v>
      </c>
      <c r="R12" s="64">
        <v>14</v>
      </c>
    </row>
    <row r="13" spans="2:18" x14ac:dyDescent="0.2">
      <c r="B13" s="23" t="s">
        <v>26</v>
      </c>
      <c r="C13" s="10">
        <v>44994</v>
      </c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1"/>
      <c r="P13" s="24" t="s">
        <v>179</v>
      </c>
      <c r="Q13" s="64">
        <f>COUNTIF(B9:N106, "Mal. App. visivo")</f>
        <v>14</v>
      </c>
      <c r="R13" s="64">
        <v>14</v>
      </c>
    </row>
    <row r="14" spans="2:18" x14ac:dyDescent="0.2">
      <c r="B14" s="23" t="s">
        <v>27</v>
      </c>
      <c r="C14" s="10">
        <v>44995</v>
      </c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1"/>
      <c r="P14" s="24" t="s">
        <v>138</v>
      </c>
      <c r="Q14" s="64">
        <f>COUNTIF(B9:N106, "ORL")</f>
        <v>14</v>
      </c>
      <c r="R14" s="64">
        <v>14</v>
      </c>
    </row>
    <row r="15" spans="2:18" x14ac:dyDescent="0.2">
      <c r="B15" s="67" t="s">
        <v>28</v>
      </c>
      <c r="C15" s="68">
        <v>44996</v>
      </c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6"/>
    </row>
    <row r="16" spans="2:18" x14ac:dyDescent="0.2">
      <c r="B16" s="67" t="s">
        <v>29</v>
      </c>
      <c r="C16" s="68">
        <v>44997</v>
      </c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6"/>
    </row>
    <row r="17" spans="2:14" ht="12.75" customHeight="1" x14ac:dyDescent="0.2">
      <c r="B17" s="23" t="s">
        <v>19</v>
      </c>
      <c r="C17" s="10">
        <v>44998</v>
      </c>
      <c r="D17" s="115"/>
      <c r="E17" s="168"/>
      <c r="F17" s="168"/>
      <c r="G17" s="168"/>
      <c r="H17" s="168"/>
      <c r="I17" s="169"/>
      <c r="J17" s="170" t="s">
        <v>135</v>
      </c>
      <c r="K17" s="170" t="s">
        <v>135</v>
      </c>
      <c r="L17" s="170" t="s">
        <v>135</v>
      </c>
      <c r="M17" s="171" t="s">
        <v>136</v>
      </c>
      <c r="N17" s="172" t="s">
        <v>136</v>
      </c>
    </row>
    <row r="18" spans="2:14" ht="22.5" x14ac:dyDescent="0.2">
      <c r="B18" s="23" t="s">
        <v>23</v>
      </c>
      <c r="C18" s="10">
        <v>44999</v>
      </c>
      <c r="D18" s="115"/>
      <c r="E18" s="169"/>
      <c r="F18" s="169"/>
      <c r="G18" s="169"/>
      <c r="H18" s="169"/>
      <c r="I18" s="169"/>
      <c r="J18" s="153" t="s">
        <v>133</v>
      </c>
      <c r="K18" s="153" t="s">
        <v>133</v>
      </c>
      <c r="L18" s="153" t="s">
        <v>133</v>
      </c>
      <c r="M18" s="158" t="s">
        <v>134</v>
      </c>
      <c r="N18" s="173" t="s">
        <v>134</v>
      </c>
    </row>
    <row r="19" spans="2:14" x14ac:dyDescent="0.2">
      <c r="B19" s="23" t="s">
        <v>24</v>
      </c>
      <c r="C19" s="10">
        <v>45000</v>
      </c>
      <c r="D19" s="115"/>
      <c r="E19" s="169"/>
      <c r="F19" s="169"/>
      <c r="G19" s="169"/>
      <c r="H19" s="169"/>
      <c r="I19" s="169"/>
      <c r="J19" s="170" t="s">
        <v>135</v>
      </c>
      <c r="K19" s="170" t="s">
        <v>135</v>
      </c>
      <c r="L19" s="170" t="s">
        <v>135</v>
      </c>
      <c r="M19" s="171" t="s">
        <v>136</v>
      </c>
      <c r="N19" s="172" t="s">
        <v>136</v>
      </c>
    </row>
    <row r="20" spans="2:14" ht="22.5" x14ac:dyDescent="0.2">
      <c r="B20" s="23" t="s">
        <v>26</v>
      </c>
      <c r="C20" s="10">
        <v>45001</v>
      </c>
      <c r="D20" s="115"/>
      <c r="E20" s="169"/>
      <c r="F20" s="169"/>
      <c r="G20" s="169"/>
      <c r="H20" s="169"/>
      <c r="I20" s="169"/>
      <c r="J20" s="153" t="s">
        <v>133</v>
      </c>
      <c r="K20" s="153" t="s">
        <v>133</v>
      </c>
      <c r="L20" s="153" t="s">
        <v>133</v>
      </c>
      <c r="M20" s="158" t="s">
        <v>134</v>
      </c>
      <c r="N20" s="173" t="s">
        <v>134</v>
      </c>
    </row>
    <row r="21" spans="2:14" x14ac:dyDescent="0.2">
      <c r="B21" s="23" t="s">
        <v>27</v>
      </c>
      <c r="C21" s="10">
        <v>45002</v>
      </c>
      <c r="D21" s="115"/>
      <c r="E21" s="169"/>
      <c r="F21" s="169"/>
      <c r="G21" s="169"/>
      <c r="H21" s="169"/>
      <c r="I21" s="169"/>
      <c r="J21" s="170" t="s">
        <v>135</v>
      </c>
      <c r="K21" s="170" t="s">
        <v>135</v>
      </c>
      <c r="L21" s="170" t="s">
        <v>135</v>
      </c>
      <c r="M21" s="171" t="s">
        <v>136</v>
      </c>
      <c r="N21" s="172" t="s">
        <v>136</v>
      </c>
    </row>
    <row r="22" spans="2:14" x14ac:dyDescent="0.2">
      <c r="B22" s="67" t="s">
        <v>28</v>
      </c>
      <c r="C22" s="68">
        <v>45003</v>
      </c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6"/>
    </row>
    <row r="23" spans="2:14" x14ac:dyDescent="0.2">
      <c r="B23" s="67" t="s">
        <v>29</v>
      </c>
      <c r="C23" s="68">
        <v>45004</v>
      </c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6"/>
    </row>
    <row r="24" spans="2:14" ht="12.75" customHeight="1" x14ac:dyDescent="0.2">
      <c r="B24" s="23" t="s">
        <v>19</v>
      </c>
      <c r="C24" s="10">
        <v>45005</v>
      </c>
      <c r="D24" s="200" t="s">
        <v>43</v>
      </c>
      <c r="E24" s="200"/>
      <c r="F24" s="200"/>
      <c r="G24" s="200"/>
      <c r="H24" s="200"/>
      <c r="I24" s="200"/>
      <c r="J24" s="200"/>
      <c r="K24" s="200"/>
      <c r="L24" s="200"/>
      <c r="M24" s="200"/>
      <c r="N24" s="201"/>
    </row>
    <row r="25" spans="2:14" x14ac:dyDescent="0.2">
      <c r="B25" s="23" t="s">
        <v>23</v>
      </c>
      <c r="C25" s="10">
        <v>45006</v>
      </c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1"/>
    </row>
    <row r="26" spans="2:14" x14ac:dyDescent="0.2">
      <c r="B26" s="23" t="s">
        <v>24</v>
      </c>
      <c r="C26" s="10">
        <v>45007</v>
      </c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1"/>
    </row>
    <row r="27" spans="2:14" x14ac:dyDescent="0.2">
      <c r="B27" s="23" t="s">
        <v>26</v>
      </c>
      <c r="C27" s="10">
        <v>45008</v>
      </c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1"/>
    </row>
    <row r="28" spans="2:14" x14ac:dyDescent="0.2">
      <c r="B28" s="23" t="s">
        <v>27</v>
      </c>
      <c r="C28" s="10">
        <v>45009</v>
      </c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1"/>
    </row>
    <row r="29" spans="2:14" x14ac:dyDescent="0.2">
      <c r="B29" s="67" t="s">
        <v>28</v>
      </c>
      <c r="C29" s="68">
        <v>45010</v>
      </c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6"/>
    </row>
    <row r="30" spans="2:14" x14ac:dyDescent="0.2">
      <c r="B30" s="67" t="s">
        <v>29</v>
      </c>
      <c r="C30" s="68">
        <v>45011</v>
      </c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6"/>
    </row>
    <row r="31" spans="2:14" ht="12.75" customHeight="1" x14ac:dyDescent="0.2">
      <c r="B31" s="23" t="s">
        <v>19</v>
      </c>
      <c r="C31" s="10">
        <v>45012</v>
      </c>
      <c r="D31" s="115"/>
      <c r="E31" s="168"/>
      <c r="F31" s="168"/>
      <c r="G31" s="168"/>
      <c r="H31" s="168"/>
      <c r="I31" s="168"/>
      <c r="J31" s="170" t="s">
        <v>135</v>
      </c>
      <c r="K31" s="170" t="s">
        <v>135</v>
      </c>
      <c r="L31" s="170" t="s">
        <v>135</v>
      </c>
      <c r="M31" s="171" t="s">
        <v>136</v>
      </c>
      <c r="N31" s="172" t="s">
        <v>136</v>
      </c>
    </row>
    <row r="32" spans="2:14" ht="22.5" x14ac:dyDescent="0.2">
      <c r="B32" s="23" t="s">
        <v>23</v>
      </c>
      <c r="C32" s="10">
        <v>45013</v>
      </c>
      <c r="D32" s="115"/>
      <c r="E32" s="169"/>
      <c r="F32" s="169"/>
      <c r="G32" s="169"/>
      <c r="H32" s="169"/>
      <c r="I32" s="169"/>
      <c r="J32" s="153" t="s">
        <v>133</v>
      </c>
      <c r="K32" s="153" t="s">
        <v>133</v>
      </c>
      <c r="L32" s="153" t="s">
        <v>133</v>
      </c>
      <c r="M32" s="158" t="s">
        <v>134</v>
      </c>
      <c r="N32" s="173" t="s">
        <v>134</v>
      </c>
    </row>
    <row r="33" spans="2:14" x14ac:dyDescent="0.2">
      <c r="B33" s="23" t="s">
        <v>24</v>
      </c>
      <c r="C33" s="10">
        <v>45014</v>
      </c>
      <c r="D33" s="115"/>
      <c r="E33" s="169"/>
      <c r="F33" s="169"/>
      <c r="G33" s="169"/>
      <c r="H33" s="169"/>
      <c r="I33" s="169"/>
      <c r="J33" s="170" t="s">
        <v>135</v>
      </c>
      <c r="K33" s="170" t="s">
        <v>135</v>
      </c>
      <c r="L33" s="170" t="s">
        <v>135</v>
      </c>
      <c r="M33" s="171" t="s">
        <v>136</v>
      </c>
      <c r="N33" s="172" t="s">
        <v>136</v>
      </c>
    </row>
    <row r="34" spans="2:14" ht="22.5" x14ac:dyDescent="0.2">
      <c r="B34" s="23" t="s">
        <v>26</v>
      </c>
      <c r="C34" s="10">
        <v>45015</v>
      </c>
      <c r="D34" s="115"/>
      <c r="E34" s="169"/>
      <c r="F34" s="169"/>
      <c r="G34" s="169"/>
      <c r="H34" s="169"/>
      <c r="I34" s="169"/>
      <c r="J34" s="153" t="s">
        <v>133</v>
      </c>
      <c r="K34" s="153" t="s">
        <v>133</v>
      </c>
      <c r="L34" s="153" t="s">
        <v>133</v>
      </c>
      <c r="M34" s="158" t="s">
        <v>134</v>
      </c>
      <c r="N34" s="173" t="s">
        <v>134</v>
      </c>
    </row>
    <row r="35" spans="2:14" x14ac:dyDescent="0.2">
      <c r="B35" s="23" t="s">
        <v>27</v>
      </c>
      <c r="C35" s="10">
        <v>45016</v>
      </c>
      <c r="D35" s="115"/>
      <c r="E35" s="169"/>
      <c r="F35" s="169"/>
      <c r="G35" s="169"/>
      <c r="H35" s="169"/>
      <c r="I35" s="169"/>
      <c r="J35" s="170" t="s">
        <v>135</v>
      </c>
      <c r="K35" s="170" t="s">
        <v>135</v>
      </c>
      <c r="L35" s="170" t="s">
        <v>135</v>
      </c>
      <c r="M35" s="171" t="s">
        <v>136</v>
      </c>
      <c r="N35" s="172" t="s">
        <v>136</v>
      </c>
    </row>
    <row r="36" spans="2:14" x14ac:dyDescent="0.2">
      <c r="B36" s="67" t="s">
        <v>28</v>
      </c>
      <c r="C36" s="68">
        <v>45017</v>
      </c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6"/>
    </row>
    <row r="37" spans="2:14" x14ac:dyDescent="0.2">
      <c r="B37" s="67" t="s">
        <v>29</v>
      </c>
      <c r="C37" s="68">
        <v>45018</v>
      </c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6"/>
    </row>
    <row r="38" spans="2:14" ht="15.95" customHeight="1" x14ac:dyDescent="0.2">
      <c r="B38" s="309" t="s">
        <v>226</v>
      </c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1"/>
    </row>
    <row r="39" spans="2:14" ht="15.95" customHeight="1" x14ac:dyDescent="0.2">
      <c r="B39" s="312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4"/>
    </row>
    <row r="40" spans="2:14" x14ac:dyDescent="0.2">
      <c r="B40" s="23" t="s">
        <v>26</v>
      </c>
      <c r="C40" s="10">
        <v>45029</v>
      </c>
      <c r="D40" s="230" t="s">
        <v>43</v>
      </c>
      <c r="E40" s="230"/>
      <c r="F40" s="230"/>
      <c r="G40" s="230"/>
      <c r="H40" s="230"/>
      <c r="I40" s="230"/>
      <c r="J40" s="230"/>
      <c r="K40" s="230"/>
      <c r="L40" s="230"/>
      <c r="M40" s="230"/>
      <c r="N40" s="231"/>
    </row>
    <row r="41" spans="2:14" x14ac:dyDescent="0.2">
      <c r="B41" s="23" t="s">
        <v>27</v>
      </c>
      <c r="C41" s="10">
        <v>45030</v>
      </c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1"/>
    </row>
    <row r="42" spans="2:14" x14ac:dyDescent="0.2">
      <c r="B42" s="67" t="s">
        <v>28</v>
      </c>
      <c r="C42" s="68">
        <v>45031</v>
      </c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6"/>
    </row>
    <row r="43" spans="2:14" x14ac:dyDescent="0.2">
      <c r="B43" s="67" t="s">
        <v>29</v>
      </c>
      <c r="C43" s="68">
        <v>45032</v>
      </c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6"/>
    </row>
    <row r="44" spans="2:14" ht="12.75" customHeight="1" x14ac:dyDescent="0.2">
      <c r="B44" s="23" t="s">
        <v>19</v>
      </c>
      <c r="C44" s="10">
        <v>45033</v>
      </c>
      <c r="D44" s="115"/>
      <c r="E44" s="168"/>
      <c r="F44" s="168"/>
      <c r="G44" s="168"/>
      <c r="H44" s="168"/>
      <c r="I44" s="168"/>
      <c r="J44" s="170" t="s">
        <v>135</v>
      </c>
      <c r="K44" s="170" t="s">
        <v>135</v>
      </c>
      <c r="L44" s="170" t="s">
        <v>135</v>
      </c>
      <c r="M44" s="171" t="s">
        <v>136</v>
      </c>
      <c r="N44" s="172" t="s">
        <v>136</v>
      </c>
    </row>
    <row r="45" spans="2:14" ht="22.5" x14ac:dyDescent="0.2">
      <c r="B45" s="23" t="s">
        <v>23</v>
      </c>
      <c r="C45" s="10">
        <v>45034</v>
      </c>
      <c r="D45" s="115"/>
      <c r="E45" s="174"/>
      <c r="F45" s="174"/>
      <c r="G45" s="174"/>
      <c r="H45" s="174"/>
      <c r="I45" s="168"/>
      <c r="J45" s="153" t="s">
        <v>133</v>
      </c>
      <c r="K45" s="153" t="s">
        <v>133</v>
      </c>
      <c r="L45" s="153" t="s">
        <v>133</v>
      </c>
      <c r="M45" s="158" t="s">
        <v>134</v>
      </c>
      <c r="N45" s="173" t="s">
        <v>134</v>
      </c>
    </row>
    <row r="46" spans="2:14" x14ac:dyDescent="0.2">
      <c r="B46" s="23" t="s">
        <v>24</v>
      </c>
      <c r="C46" s="10">
        <v>45035</v>
      </c>
      <c r="D46" s="115"/>
      <c r="E46" s="108"/>
      <c r="F46" s="108"/>
      <c r="G46" s="108"/>
      <c r="H46" s="108"/>
      <c r="I46" s="168"/>
      <c r="J46" s="170" t="s">
        <v>135</v>
      </c>
      <c r="K46" s="170" t="s">
        <v>135</v>
      </c>
      <c r="L46" s="170" t="s">
        <v>135</v>
      </c>
      <c r="M46" s="175" t="s">
        <v>138</v>
      </c>
      <c r="N46" s="176" t="s">
        <v>138</v>
      </c>
    </row>
    <row r="47" spans="2:14" ht="22.5" x14ac:dyDescent="0.2">
      <c r="B47" s="23" t="s">
        <v>26</v>
      </c>
      <c r="C47" s="10">
        <v>45036</v>
      </c>
      <c r="D47" s="115"/>
      <c r="E47" s="108"/>
      <c r="F47" s="108"/>
      <c r="G47" s="108"/>
      <c r="H47" s="108"/>
      <c r="I47" s="168"/>
      <c r="J47" s="153" t="s">
        <v>133</v>
      </c>
      <c r="K47" s="153" t="s">
        <v>133</v>
      </c>
      <c r="L47" s="153" t="s">
        <v>133</v>
      </c>
      <c r="M47" s="158" t="s">
        <v>134</v>
      </c>
      <c r="N47" s="173" t="s">
        <v>134</v>
      </c>
    </row>
    <row r="48" spans="2:14" x14ac:dyDescent="0.2">
      <c r="B48" s="23" t="s">
        <v>27</v>
      </c>
      <c r="C48" s="10">
        <v>45037</v>
      </c>
      <c r="D48" s="115"/>
      <c r="E48" s="108"/>
      <c r="F48" s="108"/>
      <c r="G48" s="108"/>
      <c r="H48" s="108"/>
      <c r="I48" s="168"/>
      <c r="J48" s="170" t="s">
        <v>135</v>
      </c>
      <c r="K48" s="170" t="s">
        <v>135</v>
      </c>
      <c r="L48" s="170" t="s">
        <v>135</v>
      </c>
      <c r="M48" s="175" t="s">
        <v>138</v>
      </c>
      <c r="N48" s="176" t="s">
        <v>138</v>
      </c>
    </row>
    <row r="49" spans="2:14" x14ac:dyDescent="0.2">
      <c r="B49" s="67" t="s">
        <v>28</v>
      </c>
      <c r="C49" s="68">
        <v>45038</v>
      </c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6"/>
    </row>
    <row r="50" spans="2:14" x14ac:dyDescent="0.2">
      <c r="B50" s="67" t="s">
        <v>29</v>
      </c>
      <c r="C50" s="68">
        <v>45039</v>
      </c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6"/>
    </row>
    <row r="51" spans="2:14" x14ac:dyDescent="0.2">
      <c r="B51" s="23" t="s">
        <v>19</v>
      </c>
      <c r="C51" s="10">
        <v>45040</v>
      </c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6"/>
    </row>
    <row r="52" spans="2:14" x14ac:dyDescent="0.2">
      <c r="B52" s="67" t="s">
        <v>23</v>
      </c>
      <c r="C52" s="68">
        <v>45041</v>
      </c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6"/>
    </row>
    <row r="53" spans="2:14" x14ac:dyDescent="0.2">
      <c r="B53" s="23" t="s">
        <v>24</v>
      </c>
      <c r="C53" s="10">
        <v>45042</v>
      </c>
      <c r="D53" s="230" t="s">
        <v>43</v>
      </c>
      <c r="E53" s="230"/>
      <c r="F53" s="230"/>
      <c r="G53" s="230"/>
      <c r="H53" s="230"/>
      <c r="I53" s="230"/>
      <c r="J53" s="230"/>
      <c r="K53" s="230"/>
      <c r="L53" s="230"/>
      <c r="M53" s="230"/>
      <c r="N53" s="231"/>
    </row>
    <row r="54" spans="2:14" x14ac:dyDescent="0.2">
      <c r="B54" s="23" t="s">
        <v>26</v>
      </c>
      <c r="C54" s="10">
        <v>45043</v>
      </c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1"/>
    </row>
    <row r="55" spans="2:14" x14ac:dyDescent="0.2">
      <c r="B55" s="23" t="s">
        <v>27</v>
      </c>
      <c r="C55" s="10">
        <v>45044</v>
      </c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1"/>
    </row>
    <row r="56" spans="2:14" x14ac:dyDescent="0.2">
      <c r="B56" s="67" t="s">
        <v>28</v>
      </c>
      <c r="C56" s="68">
        <v>45045</v>
      </c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6"/>
    </row>
    <row r="57" spans="2:14" x14ac:dyDescent="0.2">
      <c r="B57" s="67" t="s">
        <v>29</v>
      </c>
      <c r="C57" s="68">
        <v>45046</v>
      </c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6"/>
    </row>
    <row r="58" spans="2:14" x14ac:dyDescent="0.2">
      <c r="B58" s="67" t="s">
        <v>19</v>
      </c>
      <c r="C58" s="68">
        <v>45047</v>
      </c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6"/>
    </row>
    <row r="59" spans="2:14" ht="12.75" customHeight="1" x14ac:dyDescent="0.2">
      <c r="B59" s="23" t="s">
        <v>23</v>
      </c>
      <c r="C59" s="10">
        <v>45048</v>
      </c>
      <c r="D59" s="115"/>
      <c r="E59" s="115"/>
      <c r="F59" s="115"/>
      <c r="G59" s="177" t="s">
        <v>137</v>
      </c>
      <c r="H59" s="177" t="s">
        <v>137</v>
      </c>
      <c r="I59" s="178"/>
      <c r="J59" s="153" t="s">
        <v>133</v>
      </c>
      <c r="K59" s="153" t="s">
        <v>133</v>
      </c>
      <c r="L59" s="153" t="s">
        <v>133</v>
      </c>
      <c r="M59" s="158" t="s">
        <v>134</v>
      </c>
      <c r="N59" s="173" t="s">
        <v>134</v>
      </c>
    </row>
    <row r="60" spans="2:14" x14ac:dyDescent="0.2">
      <c r="B60" s="23" t="s">
        <v>24</v>
      </c>
      <c r="C60" s="10">
        <v>45049</v>
      </c>
      <c r="D60" s="115"/>
      <c r="E60" s="108"/>
      <c r="F60" s="108"/>
      <c r="G60" s="177" t="s">
        <v>137</v>
      </c>
      <c r="H60" s="177" t="s">
        <v>137</v>
      </c>
      <c r="I60" s="168"/>
      <c r="J60" s="170" t="s">
        <v>135</v>
      </c>
      <c r="K60" s="170" t="s">
        <v>135</v>
      </c>
      <c r="L60" s="170" t="s">
        <v>135</v>
      </c>
      <c r="M60" s="169"/>
      <c r="N60" s="179"/>
    </row>
    <row r="61" spans="2:14" x14ac:dyDescent="0.2">
      <c r="B61" s="23" t="s">
        <v>26</v>
      </c>
      <c r="C61" s="10">
        <v>45050</v>
      </c>
      <c r="D61" s="115"/>
      <c r="E61" s="115"/>
      <c r="F61" s="115"/>
      <c r="G61" s="104"/>
      <c r="H61" s="104"/>
      <c r="I61" s="104"/>
      <c r="J61" s="153" t="s">
        <v>133</v>
      </c>
      <c r="K61" s="153" t="s">
        <v>133</v>
      </c>
      <c r="L61" s="153" t="s">
        <v>133</v>
      </c>
      <c r="M61" s="175" t="s">
        <v>138</v>
      </c>
      <c r="N61" s="176" t="s">
        <v>138</v>
      </c>
    </row>
    <row r="62" spans="2:14" x14ac:dyDescent="0.2">
      <c r="B62" s="23" t="s">
        <v>27</v>
      </c>
      <c r="C62" s="10">
        <v>45051</v>
      </c>
      <c r="D62" s="115"/>
      <c r="E62" s="108"/>
      <c r="F62" s="108"/>
      <c r="G62" s="180"/>
      <c r="H62" s="180"/>
      <c r="I62" s="180"/>
      <c r="J62" s="170" t="s">
        <v>135</v>
      </c>
      <c r="K62" s="170" t="s">
        <v>135</v>
      </c>
      <c r="L62" s="170" t="s">
        <v>135</v>
      </c>
      <c r="M62" s="175" t="s">
        <v>138</v>
      </c>
      <c r="N62" s="176" t="s">
        <v>138</v>
      </c>
    </row>
    <row r="63" spans="2:14" x14ac:dyDescent="0.2">
      <c r="B63" s="67" t="s">
        <v>28</v>
      </c>
      <c r="C63" s="68">
        <v>45052</v>
      </c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6"/>
    </row>
    <row r="64" spans="2:14" x14ac:dyDescent="0.2">
      <c r="B64" s="67" t="s">
        <v>29</v>
      </c>
      <c r="C64" s="68">
        <v>45053</v>
      </c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6"/>
    </row>
    <row r="65" spans="2:14" ht="12.75" customHeight="1" x14ac:dyDescent="0.2">
      <c r="B65" s="23" t="s">
        <v>19</v>
      </c>
      <c r="C65" s="10">
        <v>45054</v>
      </c>
      <c r="D65" s="200" t="s">
        <v>43</v>
      </c>
      <c r="E65" s="200"/>
      <c r="F65" s="200"/>
      <c r="G65" s="200"/>
      <c r="H65" s="200"/>
      <c r="I65" s="200"/>
      <c r="J65" s="200"/>
      <c r="K65" s="200"/>
      <c r="L65" s="200"/>
      <c r="M65" s="200"/>
      <c r="N65" s="201"/>
    </row>
    <row r="66" spans="2:14" x14ac:dyDescent="0.2">
      <c r="B66" s="23" t="s">
        <v>23</v>
      </c>
      <c r="C66" s="10">
        <v>45055</v>
      </c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1"/>
    </row>
    <row r="67" spans="2:14" x14ac:dyDescent="0.2">
      <c r="B67" s="23" t="s">
        <v>24</v>
      </c>
      <c r="C67" s="10">
        <v>45056</v>
      </c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1"/>
    </row>
    <row r="68" spans="2:14" x14ac:dyDescent="0.2">
      <c r="B68" s="23" t="s">
        <v>26</v>
      </c>
      <c r="C68" s="10">
        <v>45057</v>
      </c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1"/>
    </row>
    <row r="69" spans="2:14" x14ac:dyDescent="0.2">
      <c r="B69" s="23" t="s">
        <v>27</v>
      </c>
      <c r="C69" s="10">
        <v>45058</v>
      </c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1"/>
    </row>
    <row r="70" spans="2:14" x14ac:dyDescent="0.2">
      <c r="B70" s="67" t="s">
        <v>28</v>
      </c>
      <c r="C70" s="68">
        <v>45059</v>
      </c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6"/>
    </row>
    <row r="71" spans="2:14" x14ac:dyDescent="0.2">
      <c r="B71" s="67" t="s">
        <v>29</v>
      </c>
      <c r="C71" s="68">
        <v>45060</v>
      </c>
      <c r="D71" s="295"/>
      <c r="E71" s="295"/>
      <c r="F71" s="295"/>
      <c r="G71" s="295"/>
      <c r="H71" s="295"/>
      <c r="I71" s="295"/>
      <c r="J71" s="295"/>
      <c r="K71" s="295"/>
      <c r="L71" s="295"/>
      <c r="M71" s="295"/>
      <c r="N71" s="296"/>
    </row>
    <row r="72" spans="2:14" ht="12.75" customHeight="1" x14ac:dyDescent="0.2">
      <c r="B72" s="23" t="s">
        <v>19</v>
      </c>
      <c r="C72" s="10">
        <v>45061</v>
      </c>
      <c r="D72" s="115"/>
      <c r="E72" s="108"/>
      <c r="F72" s="108"/>
      <c r="G72" s="180"/>
      <c r="H72" s="180"/>
      <c r="I72" s="178"/>
      <c r="J72" s="170" t="s">
        <v>135</v>
      </c>
      <c r="K72" s="170" t="s">
        <v>135</v>
      </c>
      <c r="L72" s="181" t="s">
        <v>139</v>
      </c>
      <c r="M72" s="181" t="s">
        <v>139</v>
      </c>
      <c r="N72" s="182" t="s">
        <v>139</v>
      </c>
    </row>
    <row r="73" spans="2:14" x14ac:dyDescent="0.2">
      <c r="B73" s="23" t="s">
        <v>23</v>
      </c>
      <c r="C73" s="10">
        <v>45062</v>
      </c>
      <c r="D73" s="115"/>
      <c r="E73" s="115"/>
      <c r="F73" s="115"/>
      <c r="G73" s="177" t="s">
        <v>137</v>
      </c>
      <c r="H73" s="177" t="s">
        <v>137</v>
      </c>
      <c r="I73" s="178"/>
      <c r="J73" s="153" t="s">
        <v>133</v>
      </c>
      <c r="K73" s="153" t="s">
        <v>133</v>
      </c>
      <c r="L73" s="153" t="s">
        <v>133</v>
      </c>
      <c r="M73" s="181" t="s">
        <v>139</v>
      </c>
      <c r="N73" s="182" t="s">
        <v>139</v>
      </c>
    </row>
    <row r="74" spans="2:14" x14ac:dyDescent="0.2">
      <c r="B74" s="23" t="s">
        <v>24</v>
      </c>
      <c r="C74" s="10">
        <v>45063</v>
      </c>
      <c r="D74" s="115"/>
      <c r="E74" s="108"/>
      <c r="F74" s="108"/>
      <c r="G74" s="177" t="s">
        <v>137</v>
      </c>
      <c r="H74" s="177" t="s">
        <v>137</v>
      </c>
      <c r="I74" s="168"/>
      <c r="J74" s="170" t="s">
        <v>135</v>
      </c>
      <c r="K74" s="170" t="s">
        <v>135</v>
      </c>
      <c r="L74" s="170" t="s">
        <v>135</v>
      </c>
      <c r="M74" s="183"/>
      <c r="N74" s="120"/>
    </row>
    <row r="75" spans="2:14" x14ac:dyDescent="0.2">
      <c r="B75" s="23" t="s">
        <v>26</v>
      </c>
      <c r="C75" s="10">
        <v>45064</v>
      </c>
      <c r="D75" s="115"/>
      <c r="E75" s="115"/>
      <c r="F75" s="115"/>
      <c r="G75" s="168"/>
      <c r="H75" s="168"/>
      <c r="I75" s="168"/>
      <c r="J75" s="153" t="s">
        <v>133</v>
      </c>
      <c r="K75" s="153" t="s">
        <v>133</v>
      </c>
      <c r="L75" s="153" t="s">
        <v>133</v>
      </c>
      <c r="M75" s="175" t="s">
        <v>138</v>
      </c>
      <c r="N75" s="176" t="s">
        <v>138</v>
      </c>
    </row>
    <row r="76" spans="2:14" x14ac:dyDescent="0.2">
      <c r="B76" s="23" t="s">
        <v>27</v>
      </c>
      <c r="C76" s="10">
        <v>45065</v>
      </c>
      <c r="D76" s="115"/>
      <c r="E76" s="108"/>
      <c r="F76" s="108"/>
      <c r="G76" s="180"/>
      <c r="H76" s="180"/>
      <c r="I76" s="180"/>
      <c r="J76" s="170" t="s">
        <v>135</v>
      </c>
      <c r="K76" s="170" t="s">
        <v>135</v>
      </c>
      <c r="L76" s="170" t="s">
        <v>135</v>
      </c>
      <c r="M76" s="175" t="s">
        <v>138</v>
      </c>
      <c r="N76" s="176" t="s">
        <v>138</v>
      </c>
    </row>
    <row r="77" spans="2:14" x14ac:dyDescent="0.2">
      <c r="B77" s="67" t="s">
        <v>28</v>
      </c>
      <c r="C77" s="68">
        <v>45066</v>
      </c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6"/>
    </row>
    <row r="78" spans="2:14" x14ac:dyDescent="0.2">
      <c r="B78" s="67" t="s">
        <v>29</v>
      </c>
      <c r="C78" s="68">
        <v>45067</v>
      </c>
      <c r="D78" s="295"/>
      <c r="E78" s="295"/>
      <c r="F78" s="295"/>
      <c r="G78" s="295"/>
      <c r="H78" s="295"/>
      <c r="I78" s="295"/>
      <c r="J78" s="295"/>
      <c r="K78" s="295"/>
      <c r="L78" s="295"/>
      <c r="M78" s="295"/>
      <c r="N78" s="296"/>
    </row>
    <row r="79" spans="2:14" ht="12.75" customHeight="1" x14ac:dyDescent="0.2">
      <c r="B79" s="23" t="s">
        <v>19</v>
      </c>
      <c r="C79" s="10">
        <v>45068</v>
      </c>
      <c r="D79" s="200" t="s">
        <v>43</v>
      </c>
      <c r="E79" s="200"/>
      <c r="F79" s="200"/>
      <c r="G79" s="200"/>
      <c r="H79" s="200"/>
      <c r="I79" s="200"/>
      <c r="J79" s="200"/>
      <c r="K79" s="200"/>
      <c r="L79" s="200"/>
      <c r="M79" s="200"/>
      <c r="N79" s="201"/>
    </row>
    <row r="80" spans="2:14" x14ac:dyDescent="0.2">
      <c r="B80" s="23" t="s">
        <v>23</v>
      </c>
      <c r="C80" s="10">
        <v>45069</v>
      </c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1"/>
    </row>
    <row r="81" spans="2:14" x14ac:dyDescent="0.2">
      <c r="B81" s="23" t="s">
        <v>24</v>
      </c>
      <c r="C81" s="10">
        <v>45070</v>
      </c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1"/>
    </row>
    <row r="82" spans="2:14" x14ac:dyDescent="0.2">
      <c r="B82" s="23" t="s">
        <v>26</v>
      </c>
      <c r="C82" s="10">
        <v>45071</v>
      </c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1"/>
    </row>
    <row r="83" spans="2:14" x14ac:dyDescent="0.2">
      <c r="B83" s="23" t="s">
        <v>27</v>
      </c>
      <c r="C83" s="10">
        <v>45072</v>
      </c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1"/>
    </row>
    <row r="84" spans="2:14" x14ac:dyDescent="0.2">
      <c r="B84" s="67" t="s">
        <v>28</v>
      </c>
      <c r="C84" s="68">
        <v>45073</v>
      </c>
      <c r="D84" s="295"/>
      <c r="E84" s="295"/>
      <c r="F84" s="295"/>
      <c r="G84" s="295"/>
      <c r="H84" s="295"/>
      <c r="I84" s="295"/>
      <c r="J84" s="295"/>
      <c r="K84" s="295"/>
      <c r="L84" s="295"/>
      <c r="M84" s="295"/>
      <c r="N84" s="296"/>
    </row>
    <row r="85" spans="2:14" x14ac:dyDescent="0.2">
      <c r="B85" s="67" t="s">
        <v>29</v>
      </c>
      <c r="C85" s="68">
        <v>45074</v>
      </c>
      <c r="D85" s="295"/>
      <c r="E85" s="295"/>
      <c r="F85" s="295"/>
      <c r="G85" s="295"/>
      <c r="H85" s="295"/>
      <c r="I85" s="295"/>
      <c r="J85" s="295"/>
      <c r="K85" s="295"/>
      <c r="L85" s="295"/>
      <c r="M85" s="295"/>
      <c r="N85" s="296"/>
    </row>
    <row r="86" spans="2:14" ht="12.75" customHeight="1" x14ac:dyDescent="0.2">
      <c r="B86" s="23" t="s">
        <v>19</v>
      </c>
      <c r="C86" s="10">
        <v>45075</v>
      </c>
      <c r="D86" s="115"/>
      <c r="E86" s="108"/>
      <c r="F86" s="180"/>
      <c r="G86" s="180"/>
      <c r="H86" s="180"/>
      <c r="I86" s="180"/>
      <c r="J86" s="170" t="s">
        <v>135</v>
      </c>
      <c r="K86" s="170" t="s">
        <v>135</v>
      </c>
      <c r="L86" s="181" t="s">
        <v>139</v>
      </c>
      <c r="M86" s="181" t="s">
        <v>139</v>
      </c>
      <c r="N86" s="120"/>
    </row>
    <row r="87" spans="2:14" x14ac:dyDescent="0.2">
      <c r="B87" s="23" t="s">
        <v>23</v>
      </c>
      <c r="C87" s="10">
        <v>45076</v>
      </c>
      <c r="D87" s="115"/>
      <c r="E87" s="115"/>
      <c r="F87" s="177" t="s">
        <v>137</v>
      </c>
      <c r="G87" s="177" t="s">
        <v>137</v>
      </c>
      <c r="H87" s="177" t="s">
        <v>137</v>
      </c>
      <c r="I87" s="104"/>
      <c r="J87" s="153" t="s">
        <v>133</v>
      </c>
      <c r="K87" s="153" t="s">
        <v>133</v>
      </c>
      <c r="L87" s="153" t="s">
        <v>133</v>
      </c>
      <c r="M87" s="183"/>
      <c r="N87" s="120"/>
    </row>
    <row r="88" spans="2:14" x14ac:dyDescent="0.2">
      <c r="B88" s="23" t="s">
        <v>24</v>
      </c>
      <c r="C88" s="10">
        <v>45077</v>
      </c>
      <c r="D88" s="115"/>
      <c r="E88" s="108"/>
      <c r="F88" s="177" t="s">
        <v>137</v>
      </c>
      <c r="G88" s="177" t="s">
        <v>137</v>
      </c>
      <c r="H88" s="177" t="s">
        <v>137</v>
      </c>
      <c r="I88" s="104"/>
      <c r="J88" s="170" t="s">
        <v>135</v>
      </c>
      <c r="K88" s="170" t="s">
        <v>135</v>
      </c>
      <c r="L88" s="170" t="s">
        <v>135</v>
      </c>
      <c r="M88" s="175" t="s">
        <v>138</v>
      </c>
      <c r="N88" s="176" t="s">
        <v>138</v>
      </c>
    </row>
    <row r="89" spans="2:14" x14ac:dyDescent="0.2">
      <c r="B89" s="23" t="s">
        <v>26</v>
      </c>
      <c r="C89" s="10">
        <v>45078</v>
      </c>
      <c r="D89" s="115"/>
      <c r="E89" s="115"/>
      <c r="F89" s="115"/>
      <c r="G89" s="115"/>
      <c r="H89" s="108"/>
      <c r="I89" s="104"/>
      <c r="J89" s="170" t="s">
        <v>135</v>
      </c>
      <c r="K89" s="170" t="s">
        <v>135</v>
      </c>
      <c r="L89" s="170" t="s">
        <v>135</v>
      </c>
      <c r="M89" s="153" t="s">
        <v>133</v>
      </c>
      <c r="N89" s="184" t="s">
        <v>133</v>
      </c>
    </row>
    <row r="90" spans="2:14" x14ac:dyDescent="0.2">
      <c r="B90" s="67" t="s">
        <v>27</v>
      </c>
      <c r="C90" s="68">
        <v>45079</v>
      </c>
      <c r="D90" s="295"/>
      <c r="E90" s="295"/>
      <c r="F90" s="295"/>
      <c r="G90" s="295"/>
      <c r="H90" s="295"/>
      <c r="I90" s="295"/>
      <c r="J90" s="295"/>
      <c r="K90" s="295"/>
      <c r="L90" s="295"/>
      <c r="M90" s="295"/>
      <c r="N90" s="296"/>
    </row>
    <row r="91" spans="2:14" x14ac:dyDescent="0.2">
      <c r="B91" s="67" t="s">
        <v>28</v>
      </c>
      <c r="C91" s="68">
        <v>45080</v>
      </c>
      <c r="D91" s="295"/>
      <c r="E91" s="295"/>
      <c r="F91" s="295"/>
      <c r="G91" s="295"/>
      <c r="H91" s="295"/>
      <c r="I91" s="295"/>
      <c r="J91" s="295"/>
      <c r="K91" s="295"/>
      <c r="L91" s="295"/>
      <c r="M91" s="295"/>
      <c r="N91" s="296"/>
    </row>
    <row r="92" spans="2:14" x14ac:dyDescent="0.2">
      <c r="B92" s="67" t="s">
        <v>29</v>
      </c>
      <c r="C92" s="68">
        <v>45081</v>
      </c>
      <c r="D92" s="295"/>
      <c r="E92" s="295"/>
      <c r="F92" s="295"/>
      <c r="G92" s="295"/>
      <c r="H92" s="295"/>
      <c r="I92" s="295"/>
      <c r="J92" s="295"/>
      <c r="K92" s="295"/>
      <c r="L92" s="295"/>
      <c r="M92" s="295"/>
      <c r="N92" s="296"/>
    </row>
    <row r="93" spans="2:14" ht="12.75" customHeight="1" x14ac:dyDescent="0.2">
      <c r="B93" s="23" t="s">
        <v>19</v>
      </c>
      <c r="C93" s="10">
        <v>45082</v>
      </c>
      <c r="D93" s="200" t="s">
        <v>43</v>
      </c>
      <c r="E93" s="200"/>
      <c r="F93" s="200"/>
      <c r="G93" s="200"/>
      <c r="H93" s="200"/>
      <c r="I93" s="200"/>
      <c r="J93" s="200"/>
      <c r="K93" s="200"/>
      <c r="L93" s="200"/>
      <c r="M93" s="200"/>
      <c r="N93" s="201"/>
    </row>
    <row r="94" spans="2:14" x14ac:dyDescent="0.2">
      <c r="B94" s="23" t="s">
        <v>23</v>
      </c>
      <c r="C94" s="10">
        <v>45083</v>
      </c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1"/>
    </row>
    <row r="95" spans="2:14" x14ac:dyDescent="0.2">
      <c r="B95" s="23" t="s">
        <v>24</v>
      </c>
      <c r="C95" s="10">
        <v>45084</v>
      </c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1"/>
    </row>
    <row r="96" spans="2:14" x14ac:dyDescent="0.2">
      <c r="B96" s="23" t="s">
        <v>26</v>
      </c>
      <c r="C96" s="10">
        <v>45085</v>
      </c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1"/>
    </row>
    <row r="97" spans="2:14" x14ac:dyDescent="0.2">
      <c r="B97" s="23" t="s">
        <v>27</v>
      </c>
      <c r="C97" s="10">
        <v>45086</v>
      </c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1"/>
    </row>
    <row r="98" spans="2:14" x14ac:dyDescent="0.2">
      <c r="B98" s="67" t="s">
        <v>28</v>
      </c>
      <c r="C98" s="68">
        <v>45087</v>
      </c>
      <c r="D98" s="295"/>
      <c r="E98" s="295"/>
      <c r="F98" s="295"/>
      <c r="G98" s="295"/>
      <c r="H98" s="295"/>
      <c r="I98" s="295"/>
      <c r="J98" s="295"/>
      <c r="K98" s="295"/>
      <c r="L98" s="295"/>
      <c r="M98" s="295"/>
      <c r="N98" s="296"/>
    </row>
    <row r="99" spans="2:14" x14ac:dyDescent="0.2">
      <c r="B99" s="67" t="s">
        <v>29</v>
      </c>
      <c r="C99" s="68">
        <v>45088</v>
      </c>
      <c r="D99" s="295"/>
      <c r="E99" s="295"/>
      <c r="F99" s="295"/>
      <c r="G99" s="295"/>
      <c r="H99" s="295"/>
      <c r="I99" s="295"/>
      <c r="J99" s="295"/>
      <c r="K99" s="295"/>
      <c r="L99" s="295"/>
      <c r="M99" s="295"/>
      <c r="N99" s="296"/>
    </row>
    <row r="100" spans="2:14" x14ac:dyDescent="0.2">
      <c r="B100" s="23" t="s">
        <v>19</v>
      </c>
      <c r="C100" s="10">
        <v>45089</v>
      </c>
      <c r="D100" s="115"/>
      <c r="E100" s="115"/>
      <c r="F100" s="115"/>
      <c r="G100" s="115"/>
      <c r="H100" s="108"/>
      <c r="I100" s="108"/>
      <c r="J100" s="108"/>
      <c r="K100" s="102"/>
      <c r="L100" s="102"/>
      <c r="M100" s="183"/>
      <c r="N100" s="120"/>
    </row>
    <row r="101" spans="2:14" x14ac:dyDescent="0.2">
      <c r="B101" s="23" t="s">
        <v>23</v>
      </c>
      <c r="C101" s="10">
        <v>45090</v>
      </c>
      <c r="D101" s="115"/>
      <c r="E101" s="115"/>
      <c r="F101" s="115"/>
      <c r="G101" s="115"/>
      <c r="H101" s="115"/>
      <c r="I101" s="115"/>
      <c r="J101" s="108"/>
      <c r="K101" s="102"/>
      <c r="L101" s="102"/>
      <c r="M101" s="183"/>
      <c r="N101" s="120"/>
    </row>
    <row r="102" spans="2:14" x14ac:dyDescent="0.2">
      <c r="B102" s="23" t="s">
        <v>24</v>
      </c>
      <c r="C102" s="10">
        <v>45091</v>
      </c>
      <c r="D102" s="115"/>
      <c r="E102" s="115"/>
      <c r="F102" s="115"/>
      <c r="G102" s="115"/>
      <c r="H102" s="115"/>
      <c r="I102" s="115"/>
      <c r="J102" s="108"/>
      <c r="K102" s="102"/>
      <c r="L102" s="102"/>
      <c r="M102" s="183"/>
      <c r="N102" s="120"/>
    </row>
    <row r="103" spans="2:14" x14ac:dyDescent="0.2">
      <c r="B103" s="23" t="s">
        <v>26</v>
      </c>
      <c r="C103" s="10">
        <v>45092</v>
      </c>
      <c r="D103" s="115"/>
      <c r="E103" s="115"/>
      <c r="F103" s="115"/>
      <c r="G103" s="115"/>
      <c r="H103" s="108"/>
      <c r="I103" s="108"/>
      <c r="J103" s="108"/>
      <c r="K103" s="102"/>
      <c r="L103" s="102"/>
      <c r="M103" s="183"/>
      <c r="N103" s="120"/>
    </row>
    <row r="104" spans="2:14" x14ac:dyDescent="0.2">
      <c r="B104" s="23" t="s">
        <v>27</v>
      </c>
      <c r="C104" s="10">
        <v>45093</v>
      </c>
      <c r="D104" s="115"/>
      <c r="E104" s="115"/>
      <c r="F104" s="115"/>
      <c r="G104" s="115"/>
      <c r="H104" s="108"/>
      <c r="I104" s="108"/>
      <c r="J104" s="108"/>
      <c r="K104" s="102"/>
      <c r="L104" s="102"/>
      <c r="M104" s="183"/>
      <c r="N104" s="120"/>
    </row>
    <row r="105" spans="2:14" ht="15.95" customHeight="1" x14ac:dyDescent="0.2">
      <c r="B105" s="224" t="s">
        <v>39</v>
      </c>
      <c r="C105" s="225"/>
      <c r="D105" s="225"/>
      <c r="E105" s="225"/>
      <c r="F105" s="225"/>
      <c r="G105" s="225"/>
      <c r="H105" s="225"/>
      <c r="I105" s="225"/>
      <c r="J105" s="225"/>
      <c r="K105" s="225"/>
      <c r="L105" s="225"/>
      <c r="M105" s="225"/>
      <c r="N105" s="226"/>
    </row>
    <row r="106" spans="2:14" ht="15.95" customHeight="1" thickBot="1" x14ac:dyDescent="0.25">
      <c r="B106" s="227"/>
      <c r="C106" s="228"/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  <c r="N106" s="229"/>
    </row>
    <row r="107" spans="2:14" x14ac:dyDescent="0.2">
      <c r="B107" s="1"/>
      <c r="C107" s="1"/>
      <c r="D107" s="1"/>
      <c r="E107" s="1"/>
      <c r="F107" s="1"/>
      <c r="G107" s="1"/>
      <c r="H107" s="1"/>
      <c r="I107" s="1"/>
      <c r="J107" s="34"/>
      <c r="K107" s="34"/>
      <c r="L107" s="34"/>
    </row>
    <row r="108" spans="2:14" x14ac:dyDescent="0.2">
      <c r="B108" s="24"/>
      <c r="C108" s="24"/>
      <c r="D108" s="1"/>
      <c r="E108" s="1"/>
      <c r="F108" s="1"/>
      <c r="G108" s="1"/>
      <c r="H108" s="1"/>
      <c r="I108" s="1"/>
      <c r="J108" s="34"/>
      <c r="K108" s="34"/>
      <c r="L108" s="34"/>
    </row>
    <row r="109" spans="2:14" x14ac:dyDescent="0.2">
      <c r="B109" s="24"/>
      <c r="C109" s="24"/>
      <c r="D109" s="1"/>
      <c r="E109" s="1"/>
      <c r="F109" s="1"/>
      <c r="G109" s="1"/>
      <c r="H109" s="1"/>
      <c r="I109" s="1"/>
      <c r="J109" s="34"/>
      <c r="K109" s="34"/>
      <c r="L109" s="34"/>
    </row>
    <row r="110" spans="2:14" x14ac:dyDescent="0.2">
      <c r="B110" s="24"/>
      <c r="C110" s="24"/>
      <c r="D110" s="1"/>
      <c r="E110" s="1"/>
      <c r="F110" s="1"/>
      <c r="G110" s="1"/>
      <c r="H110" s="1"/>
      <c r="I110" s="1"/>
      <c r="J110" s="34"/>
      <c r="K110" s="34"/>
      <c r="L110" s="34"/>
    </row>
    <row r="111" spans="2:14" x14ac:dyDescent="0.2">
      <c r="B111" s="24"/>
      <c r="C111" s="24"/>
      <c r="D111" s="1"/>
      <c r="E111" s="1"/>
      <c r="F111" s="1"/>
      <c r="G111" s="1"/>
      <c r="H111" s="1"/>
      <c r="I111" s="1"/>
      <c r="J111" s="34"/>
      <c r="K111" s="34"/>
      <c r="L111" s="34"/>
    </row>
    <row r="112" spans="2:14" x14ac:dyDescent="0.2">
      <c r="B112" s="24"/>
      <c r="C112" s="24"/>
      <c r="D112" s="1"/>
      <c r="E112" s="1"/>
      <c r="F112" s="1"/>
      <c r="G112" s="1"/>
      <c r="H112" s="1"/>
      <c r="I112" s="1"/>
      <c r="J112" s="34"/>
      <c r="K112" s="34"/>
      <c r="L112" s="34"/>
    </row>
    <row r="113" spans="2:12" x14ac:dyDescent="0.2">
      <c r="B113" s="24"/>
      <c r="C113" s="24"/>
      <c r="D113" s="1"/>
      <c r="E113" s="1"/>
      <c r="F113" s="1"/>
      <c r="G113" s="1"/>
      <c r="H113" s="1"/>
      <c r="I113" s="1"/>
      <c r="J113" s="34"/>
      <c r="K113" s="34"/>
      <c r="L113" s="34"/>
    </row>
    <row r="114" spans="2:12" x14ac:dyDescent="0.2">
      <c r="B114" s="24"/>
      <c r="C114" s="24"/>
      <c r="D114" s="1"/>
      <c r="E114" s="1"/>
      <c r="F114" s="1"/>
      <c r="G114" s="1"/>
      <c r="H114" s="1"/>
      <c r="I114" s="1"/>
      <c r="J114" s="34"/>
      <c r="K114" s="34"/>
      <c r="L114" s="34"/>
    </row>
    <row r="115" spans="2:12" x14ac:dyDescent="0.2">
      <c r="B115" s="24"/>
      <c r="C115" s="24"/>
      <c r="D115" s="1"/>
      <c r="E115" s="1"/>
      <c r="F115" s="1"/>
      <c r="G115" s="1"/>
      <c r="H115" s="1"/>
      <c r="I115" s="1"/>
      <c r="J115" s="34"/>
      <c r="K115" s="34"/>
      <c r="L115" s="34"/>
    </row>
    <row r="116" spans="2:12" x14ac:dyDescent="0.2">
      <c r="B116" s="24"/>
      <c r="C116" s="24"/>
      <c r="D116" s="1"/>
      <c r="E116" s="1"/>
      <c r="F116" s="1"/>
      <c r="G116" s="1"/>
      <c r="H116" s="1"/>
      <c r="I116" s="1"/>
      <c r="J116" s="34"/>
      <c r="K116" s="34"/>
      <c r="L116" s="34"/>
    </row>
    <row r="117" spans="2:12" x14ac:dyDescent="0.2">
      <c r="B117" s="24"/>
      <c r="C117" s="24"/>
      <c r="D117" s="1"/>
      <c r="E117" s="1"/>
      <c r="F117" s="1"/>
      <c r="G117" s="1"/>
      <c r="H117" s="1"/>
      <c r="I117" s="1"/>
      <c r="J117" s="34"/>
      <c r="K117" s="34"/>
      <c r="L117" s="34"/>
    </row>
    <row r="118" spans="2:12" x14ac:dyDescent="0.2">
      <c r="B118" s="24"/>
      <c r="C118" s="24"/>
      <c r="D118" s="1"/>
      <c r="E118" s="1"/>
      <c r="F118" s="1"/>
      <c r="G118" s="1"/>
      <c r="H118" s="1"/>
      <c r="I118" s="1"/>
      <c r="J118" s="34"/>
      <c r="K118" s="34"/>
      <c r="L118" s="34"/>
    </row>
    <row r="119" spans="2:12" x14ac:dyDescent="0.2">
      <c r="B119" s="24"/>
      <c r="C119" s="24"/>
      <c r="D119" s="1"/>
      <c r="E119" s="1"/>
      <c r="F119" s="1"/>
      <c r="G119" s="1"/>
      <c r="H119" s="1"/>
      <c r="I119" s="1"/>
      <c r="J119" s="34"/>
      <c r="K119" s="34"/>
      <c r="L119" s="34"/>
    </row>
    <row r="120" spans="2:12" x14ac:dyDescent="0.2">
      <c r="B120" s="24"/>
      <c r="C120" s="24"/>
      <c r="D120" s="1"/>
      <c r="E120" s="1"/>
      <c r="F120" s="1"/>
      <c r="G120" s="1"/>
      <c r="H120" s="1"/>
      <c r="I120" s="1"/>
      <c r="J120" s="34"/>
      <c r="K120" s="34"/>
      <c r="L120" s="34"/>
    </row>
    <row r="121" spans="2:12" x14ac:dyDescent="0.2">
      <c r="B121" s="24"/>
      <c r="C121" s="24"/>
      <c r="D121" s="1"/>
      <c r="E121" s="1"/>
      <c r="F121" s="1"/>
      <c r="G121" s="1"/>
      <c r="H121" s="1"/>
      <c r="I121" s="1"/>
      <c r="J121" s="34"/>
      <c r="K121" s="34"/>
      <c r="L121" s="34"/>
    </row>
    <row r="122" spans="2:12" x14ac:dyDescent="0.2">
      <c r="B122" s="24"/>
      <c r="C122" s="24"/>
      <c r="D122" s="1"/>
      <c r="E122" s="1"/>
      <c r="F122" s="1"/>
      <c r="G122" s="1"/>
      <c r="H122" s="1"/>
      <c r="I122" s="1"/>
      <c r="J122" s="34"/>
      <c r="K122" s="34"/>
      <c r="L122" s="34"/>
    </row>
    <row r="123" spans="2:12" x14ac:dyDescent="0.2">
      <c r="B123" s="24"/>
      <c r="C123" s="24"/>
      <c r="D123" s="1"/>
      <c r="E123" s="1"/>
      <c r="F123" s="1"/>
      <c r="G123" s="1"/>
      <c r="H123" s="1"/>
      <c r="I123" s="1"/>
      <c r="J123" s="34"/>
      <c r="K123" s="34"/>
      <c r="L123" s="34"/>
    </row>
    <row r="124" spans="2:12" x14ac:dyDescent="0.2">
      <c r="B124" s="24"/>
      <c r="C124" s="24"/>
      <c r="D124" s="1"/>
      <c r="E124" s="1"/>
      <c r="F124" s="1"/>
      <c r="G124" s="1"/>
      <c r="H124" s="1"/>
      <c r="I124" s="1"/>
      <c r="J124" s="34"/>
      <c r="K124" s="34"/>
      <c r="L124" s="34"/>
    </row>
    <row r="125" spans="2:12" x14ac:dyDescent="0.2">
      <c r="B125" s="24"/>
      <c r="C125" s="24"/>
      <c r="D125" s="1"/>
      <c r="E125" s="1"/>
      <c r="F125" s="1"/>
      <c r="G125" s="1"/>
      <c r="H125" s="1"/>
      <c r="I125" s="1"/>
      <c r="J125" s="34"/>
      <c r="K125" s="34"/>
      <c r="L125" s="34"/>
    </row>
    <row r="126" spans="2:12" x14ac:dyDescent="0.2">
      <c r="B126" s="24"/>
      <c r="C126" s="24"/>
      <c r="D126" s="1"/>
      <c r="E126" s="1"/>
      <c r="F126" s="1"/>
      <c r="G126" s="1"/>
      <c r="H126" s="1"/>
      <c r="I126" s="1"/>
      <c r="J126" s="34"/>
      <c r="K126" s="34"/>
      <c r="L126" s="34"/>
    </row>
    <row r="127" spans="2:12" x14ac:dyDescent="0.2">
      <c r="B127" s="24"/>
      <c r="C127" s="24"/>
      <c r="D127" s="1"/>
      <c r="E127" s="1"/>
      <c r="F127" s="1"/>
      <c r="G127" s="1"/>
      <c r="H127" s="1"/>
      <c r="I127" s="1"/>
      <c r="J127" s="34"/>
      <c r="K127" s="34"/>
      <c r="L127" s="34"/>
    </row>
    <row r="128" spans="2:12" x14ac:dyDescent="0.2">
      <c r="B128" s="24"/>
      <c r="C128" s="24"/>
      <c r="D128" s="1"/>
      <c r="E128" s="1"/>
      <c r="F128" s="1"/>
      <c r="G128" s="1"/>
      <c r="H128" s="1"/>
      <c r="I128" s="1"/>
      <c r="J128" s="34"/>
      <c r="K128" s="34"/>
      <c r="L128" s="34"/>
    </row>
    <row r="129" spans="2:12" x14ac:dyDescent="0.2">
      <c r="B129" s="24"/>
      <c r="C129" s="24"/>
      <c r="D129" s="1"/>
      <c r="E129" s="1"/>
      <c r="F129" s="1"/>
      <c r="G129" s="1"/>
      <c r="H129" s="1"/>
      <c r="I129" s="1"/>
      <c r="J129" s="34"/>
      <c r="K129" s="34"/>
      <c r="L129" s="34"/>
    </row>
    <row r="130" spans="2:12" x14ac:dyDescent="0.2">
      <c r="B130" s="24"/>
      <c r="C130" s="24"/>
      <c r="D130" s="1"/>
      <c r="E130" s="1"/>
      <c r="F130" s="1"/>
      <c r="G130" s="1"/>
      <c r="H130" s="1"/>
      <c r="I130" s="1"/>
      <c r="J130" s="34"/>
      <c r="K130" s="34"/>
      <c r="L130" s="34"/>
    </row>
    <row r="131" spans="2:12" x14ac:dyDescent="0.2">
      <c r="B131" s="24"/>
      <c r="C131" s="24"/>
      <c r="D131" s="1"/>
      <c r="E131" s="1"/>
      <c r="F131" s="1"/>
      <c r="G131" s="1"/>
      <c r="H131" s="1"/>
      <c r="I131" s="1"/>
      <c r="J131" s="34"/>
      <c r="K131" s="34"/>
      <c r="L131" s="34"/>
    </row>
    <row r="132" spans="2:12" x14ac:dyDescent="0.2">
      <c r="B132" s="24"/>
      <c r="C132" s="24"/>
      <c r="D132" s="1"/>
      <c r="E132" s="1"/>
      <c r="F132" s="1"/>
      <c r="G132" s="1"/>
      <c r="H132" s="1"/>
      <c r="I132" s="1"/>
      <c r="J132" s="34"/>
      <c r="K132" s="34"/>
      <c r="L132" s="34"/>
    </row>
    <row r="133" spans="2:12" x14ac:dyDescent="0.2">
      <c r="B133" s="24"/>
      <c r="C133" s="24"/>
      <c r="D133" s="1"/>
      <c r="E133" s="1"/>
      <c r="F133" s="1"/>
      <c r="G133" s="1"/>
      <c r="H133" s="1"/>
      <c r="I133" s="1"/>
      <c r="J133" s="34"/>
      <c r="K133" s="34"/>
      <c r="L133" s="34"/>
    </row>
    <row r="134" spans="2:12" x14ac:dyDescent="0.2">
      <c r="B134" s="24"/>
      <c r="C134" s="24"/>
      <c r="D134" s="1"/>
      <c r="E134" s="1"/>
      <c r="F134" s="1"/>
      <c r="G134" s="1"/>
      <c r="H134" s="1"/>
      <c r="I134" s="1"/>
      <c r="J134" s="34"/>
      <c r="K134" s="34"/>
      <c r="L134" s="34"/>
    </row>
    <row r="135" spans="2:12" x14ac:dyDescent="0.2">
      <c r="B135" s="24"/>
      <c r="C135" s="24"/>
      <c r="D135" s="1"/>
      <c r="E135" s="1"/>
      <c r="F135" s="1"/>
      <c r="G135" s="1"/>
      <c r="H135" s="1"/>
      <c r="I135" s="1"/>
      <c r="J135" s="34"/>
      <c r="K135" s="34"/>
      <c r="L135" s="34"/>
    </row>
    <row r="136" spans="2:12" x14ac:dyDescent="0.2">
      <c r="B136" s="24"/>
      <c r="C136" s="24"/>
      <c r="D136" s="1"/>
      <c r="E136" s="1"/>
      <c r="F136" s="1"/>
      <c r="G136" s="1"/>
      <c r="H136" s="1"/>
      <c r="I136" s="1"/>
      <c r="J136" s="34"/>
      <c r="K136" s="34"/>
      <c r="L136" s="34"/>
    </row>
    <row r="137" spans="2:12" x14ac:dyDescent="0.2">
      <c r="B137" s="24"/>
      <c r="C137" s="24"/>
      <c r="D137" s="1"/>
      <c r="E137" s="1"/>
      <c r="F137" s="1"/>
      <c r="G137" s="1"/>
      <c r="H137" s="1"/>
      <c r="I137" s="1"/>
      <c r="J137" s="34"/>
      <c r="K137" s="34"/>
      <c r="L137" s="34"/>
    </row>
    <row r="138" spans="2:12" x14ac:dyDescent="0.2">
      <c r="B138" s="24"/>
      <c r="C138" s="24"/>
      <c r="D138" s="1"/>
      <c r="E138" s="1"/>
      <c r="F138" s="1"/>
      <c r="G138" s="1"/>
      <c r="H138" s="1"/>
      <c r="I138" s="1"/>
      <c r="J138" s="34"/>
      <c r="K138" s="34"/>
      <c r="L138" s="34"/>
    </row>
    <row r="139" spans="2:12" x14ac:dyDescent="0.2">
      <c r="B139" s="24"/>
      <c r="C139" s="24"/>
      <c r="D139" s="1"/>
      <c r="E139" s="1"/>
      <c r="F139" s="1"/>
      <c r="G139" s="1"/>
      <c r="H139" s="1"/>
      <c r="I139" s="1"/>
      <c r="J139" s="34"/>
      <c r="K139" s="34"/>
      <c r="L139" s="34"/>
    </row>
    <row r="140" spans="2:12" x14ac:dyDescent="0.2">
      <c r="B140" s="24"/>
      <c r="C140" s="24"/>
      <c r="D140" s="1"/>
      <c r="E140" s="1"/>
      <c r="F140" s="1"/>
      <c r="G140" s="1"/>
      <c r="H140" s="1"/>
      <c r="I140" s="1"/>
      <c r="J140" s="34"/>
      <c r="K140" s="34"/>
      <c r="L140" s="34"/>
    </row>
    <row r="141" spans="2:12" x14ac:dyDescent="0.2">
      <c r="B141" s="24"/>
      <c r="C141" s="24"/>
      <c r="D141" s="1"/>
      <c r="E141" s="1"/>
      <c r="F141" s="1"/>
      <c r="G141" s="1"/>
      <c r="H141" s="1"/>
      <c r="I141" s="1"/>
      <c r="J141" s="34"/>
      <c r="K141" s="34"/>
      <c r="L141" s="34"/>
    </row>
    <row r="142" spans="2:12" x14ac:dyDescent="0.2">
      <c r="B142" s="24"/>
      <c r="C142" s="24"/>
      <c r="D142" s="1"/>
      <c r="E142" s="1"/>
      <c r="F142" s="1"/>
      <c r="G142" s="1"/>
      <c r="H142" s="1"/>
      <c r="I142" s="1"/>
      <c r="J142" s="34"/>
      <c r="K142" s="34"/>
      <c r="L142" s="34"/>
    </row>
    <row r="143" spans="2:12" x14ac:dyDescent="0.2">
      <c r="B143" s="24"/>
      <c r="C143" s="24"/>
      <c r="D143" s="1"/>
      <c r="E143" s="1"/>
      <c r="F143" s="1"/>
      <c r="G143" s="1"/>
      <c r="H143" s="1"/>
      <c r="I143" s="1"/>
      <c r="J143" s="34"/>
      <c r="K143" s="34"/>
      <c r="L143" s="34"/>
    </row>
    <row r="144" spans="2:12" x14ac:dyDescent="0.2">
      <c r="B144" s="24"/>
      <c r="C144" s="24"/>
      <c r="D144" s="1"/>
      <c r="E144" s="1"/>
      <c r="F144" s="1"/>
      <c r="G144" s="1"/>
      <c r="H144" s="1"/>
      <c r="I144" s="1"/>
      <c r="J144" s="34"/>
      <c r="K144" s="34"/>
      <c r="L144" s="34"/>
    </row>
    <row r="145" spans="2:12" x14ac:dyDescent="0.2">
      <c r="B145" s="24"/>
      <c r="C145" s="24"/>
      <c r="D145" s="1"/>
      <c r="E145" s="1"/>
      <c r="F145" s="1"/>
      <c r="G145" s="1"/>
      <c r="H145" s="1"/>
      <c r="I145" s="1"/>
      <c r="J145" s="34"/>
      <c r="K145" s="34"/>
      <c r="L145" s="34"/>
    </row>
    <row r="146" spans="2:12" x14ac:dyDescent="0.2">
      <c r="B146" s="24"/>
      <c r="C146" s="24"/>
      <c r="D146" s="1"/>
      <c r="E146" s="1"/>
      <c r="F146" s="1"/>
      <c r="G146" s="1"/>
      <c r="H146" s="1"/>
      <c r="I146" s="1"/>
      <c r="J146" s="34"/>
      <c r="K146" s="34"/>
      <c r="L146" s="34"/>
    </row>
    <row r="147" spans="2:12" x14ac:dyDescent="0.2">
      <c r="B147" s="24"/>
      <c r="C147" s="24"/>
      <c r="D147" s="1"/>
      <c r="E147" s="1"/>
      <c r="F147" s="1"/>
      <c r="G147" s="1"/>
      <c r="H147" s="1"/>
      <c r="I147" s="1"/>
      <c r="J147" s="34"/>
      <c r="K147" s="34"/>
      <c r="L147" s="34"/>
    </row>
    <row r="148" spans="2:12" x14ac:dyDescent="0.2">
      <c r="B148" s="24"/>
      <c r="C148" s="24"/>
      <c r="D148" s="1"/>
      <c r="E148" s="1"/>
      <c r="F148" s="1"/>
      <c r="G148" s="1"/>
      <c r="H148" s="1"/>
      <c r="I148" s="1"/>
      <c r="J148" s="34"/>
      <c r="K148" s="34"/>
      <c r="L148" s="34"/>
    </row>
    <row r="149" spans="2:12" x14ac:dyDescent="0.2">
      <c r="B149" s="24"/>
      <c r="C149" s="24"/>
      <c r="D149" s="1"/>
      <c r="E149" s="1"/>
      <c r="F149" s="1"/>
      <c r="G149" s="1"/>
      <c r="H149" s="1"/>
      <c r="I149" s="1"/>
      <c r="J149" s="34"/>
      <c r="K149" s="34"/>
      <c r="L149" s="34"/>
    </row>
    <row r="150" spans="2:12" x14ac:dyDescent="0.2">
      <c r="B150" s="24"/>
      <c r="C150" s="24"/>
      <c r="D150" s="1"/>
      <c r="E150" s="1"/>
      <c r="F150" s="1"/>
      <c r="G150" s="1"/>
      <c r="H150" s="1"/>
      <c r="I150" s="1"/>
      <c r="J150" s="34"/>
      <c r="K150" s="34"/>
      <c r="L150" s="34"/>
    </row>
    <row r="151" spans="2:12" x14ac:dyDescent="0.2">
      <c r="B151" s="24"/>
      <c r="C151" s="24"/>
      <c r="D151" s="1"/>
      <c r="E151" s="1"/>
      <c r="F151" s="1"/>
      <c r="G151" s="1"/>
      <c r="H151" s="1"/>
      <c r="I151" s="1"/>
      <c r="J151" s="34"/>
      <c r="K151" s="34"/>
      <c r="L151" s="34"/>
    </row>
    <row r="152" spans="2:12" x14ac:dyDescent="0.2">
      <c r="B152" s="24"/>
      <c r="C152" s="24"/>
      <c r="D152" s="1"/>
      <c r="E152" s="1"/>
      <c r="F152" s="1"/>
      <c r="G152" s="1"/>
      <c r="H152" s="1"/>
      <c r="I152" s="1"/>
      <c r="J152" s="34"/>
      <c r="K152" s="34"/>
      <c r="L152" s="34"/>
    </row>
    <row r="153" spans="2:12" x14ac:dyDescent="0.2">
      <c r="B153" s="24"/>
      <c r="C153" s="24"/>
      <c r="D153" s="1"/>
      <c r="E153" s="1"/>
      <c r="F153" s="1"/>
      <c r="G153" s="1"/>
      <c r="H153" s="1"/>
      <c r="I153" s="1"/>
      <c r="J153" s="34"/>
      <c r="K153" s="34"/>
      <c r="L153" s="34"/>
    </row>
    <row r="154" spans="2:12" x14ac:dyDescent="0.2">
      <c r="B154" s="24"/>
      <c r="C154" s="24"/>
      <c r="D154" s="1"/>
      <c r="E154" s="1"/>
      <c r="F154" s="1"/>
      <c r="G154" s="1"/>
      <c r="H154" s="1"/>
      <c r="I154" s="1"/>
      <c r="J154" s="34"/>
      <c r="K154" s="34"/>
      <c r="L154" s="34"/>
    </row>
    <row r="155" spans="2:12" x14ac:dyDescent="0.2">
      <c r="B155" s="24"/>
      <c r="C155" s="24"/>
      <c r="D155" s="1"/>
      <c r="E155" s="1"/>
      <c r="F155" s="1"/>
      <c r="G155" s="1"/>
      <c r="H155" s="1"/>
      <c r="I155" s="1"/>
      <c r="J155" s="34"/>
      <c r="K155" s="34"/>
      <c r="L155" s="34"/>
    </row>
    <row r="156" spans="2:12" x14ac:dyDescent="0.2">
      <c r="B156" s="24"/>
      <c r="C156" s="24"/>
      <c r="D156" s="1"/>
      <c r="E156" s="1"/>
      <c r="F156" s="1"/>
      <c r="G156" s="1"/>
      <c r="H156" s="1"/>
      <c r="I156" s="1"/>
      <c r="J156" s="34"/>
      <c r="K156" s="34"/>
      <c r="L156" s="34"/>
    </row>
    <row r="157" spans="2:12" x14ac:dyDescent="0.2">
      <c r="B157" s="24"/>
      <c r="C157" s="24"/>
      <c r="D157" s="1"/>
      <c r="E157" s="1"/>
      <c r="F157" s="1"/>
      <c r="G157" s="1"/>
      <c r="H157" s="1"/>
      <c r="I157" s="1"/>
      <c r="J157" s="34"/>
      <c r="K157" s="34"/>
      <c r="L157" s="34"/>
    </row>
    <row r="158" spans="2:12" x14ac:dyDescent="0.2">
      <c r="B158" s="24"/>
      <c r="C158" s="24"/>
      <c r="D158" s="1"/>
      <c r="E158" s="1"/>
      <c r="F158" s="1"/>
      <c r="G158" s="1"/>
      <c r="H158" s="1"/>
      <c r="I158" s="1"/>
      <c r="J158" s="34"/>
      <c r="K158" s="34"/>
      <c r="L158" s="34"/>
    </row>
    <row r="159" spans="2:12" x14ac:dyDescent="0.2">
      <c r="B159" s="24"/>
      <c r="C159" s="24"/>
      <c r="D159" s="1"/>
      <c r="E159" s="1"/>
      <c r="F159" s="1"/>
      <c r="G159" s="1"/>
      <c r="H159" s="1"/>
      <c r="I159" s="1"/>
      <c r="J159" s="34"/>
      <c r="K159" s="34"/>
      <c r="L159" s="34"/>
    </row>
    <row r="160" spans="2:12" x14ac:dyDescent="0.2">
      <c r="B160" s="24"/>
      <c r="C160" s="24"/>
      <c r="D160" s="1"/>
      <c r="E160" s="1"/>
      <c r="F160" s="1"/>
      <c r="G160" s="1"/>
      <c r="H160" s="1"/>
      <c r="I160" s="1"/>
      <c r="J160" s="34"/>
      <c r="K160" s="34"/>
      <c r="L160" s="34"/>
    </row>
    <row r="161" spans="2:12" x14ac:dyDescent="0.2">
      <c r="B161" s="24"/>
      <c r="C161" s="24"/>
      <c r="D161" s="1"/>
      <c r="E161" s="1"/>
      <c r="F161" s="1"/>
      <c r="G161" s="1"/>
      <c r="H161" s="1"/>
      <c r="I161" s="1"/>
      <c r="J161" s="34"/>
      <c r="K161" s="34"/>
      <c r="L161" s="34"/>
    </row>
    <row r="162" spans="2:12" x14ac:dyDescent="0.2">
      <c r="B162" s="24"/>
      <c r="C162" s="24"/>
      <c r="D162" s="1"/>
      <c r="E162" s="1"/>
      <c r="F162" s="1"/>
      <c r="G162" s="1"/>
      <c r="H162" s="1"/>
      <c r="I162" s="1"/>
      <c r="J162" s="34"/>
      <c r="K162" s="34"/>
      <c r="L162" s="34"/>
    </row>
    <row r="163" spans="2:12" x14ac:dyDescent="0.2">
      <c r="B163" s="24"/>
      <c r="C163" s="24"/>
      <c r="D163" s="1"/>
      <c r="E163" s="1"/>
      <c r="F163" s="1"/>
      <c r="G163" s="1"/>
      <c r="H163" s="1"/>
      <c r="I163" s="1"/>
      <c r="J163" s="34"/>
      <c r="K163" s="34"/>
      <c r="L163" s="34"/>
    </row>
    <row r="164" spans="2:12" x14ac:dyDescent="0.2">
      <c r="B164" s="24"/>
      <c r="C164" s="24"/>
      <c r="D164" s="1"/>
      <c r="E164" s="1"/>
      <c r="F164" s="1"/>
      <c r="G164" s="1"/>
      <c r="H164" s="1"/>
      <c r="I164" s="1"/>
      <c r="J164" s="34"/>
      <c r="K164" s="34"/>
      <c r="L164" s="34"/>
    </row>
    <row r="165" spans="2:12" x14ac:dyDescent="0.2">
      <c r="B165" s="24"/>
      <c r="C165" s="24"/>
      <c r="D165" s="1"/>
      <c r="E165" s="1"/>
      <c r="F165" s="1"/>
      <c r="G165" s="1"/>
      <c r="H165" s="1"/>
      <c r="I165" s="1"/>
      <c r="J165" s="34"/>
      <c r="K165" s="34"/>
      <c r="L165" s="34"/>
    </row>
    <row r="166" spans="2:12" x14ac:dyDescent="0.2">
      <c r="B166" s="24"/>
      <c r="C166" s="24"/>
      <c r="D166" s="1"/>
      <c r="E166" s="1"/>
      <c r="F166" s="1"/>
      <c r="G166" s="1"/>
      <c r="H166" s="1"/>
      <c r="I166" s="1"/>
      <c r="J166" s="34"/>
      <c r="K166" s="34"/>
      <c r="L166" s="34"/>
    </row>
    <row r="167" spans="2:12" x14ac:dyDescent="0.2">
      <c r="B167" s="24"/>
      <c r="C167" s="24"/>
      <c r="D167" s="1"/>
      <c r="E167" s="1"/>
      <c r="F167" s="1"/>
      <c r="G167" s="1"/>
      <c r="H167" s="1"/>
      <c r="I167" s="1"/>
      <c r="J167" s="34"/>
      <c r="K167" s="34"/>
      <c r="L167" s="34"/>
    </row>
    <row r="168" spans="2:12" x14ac:dyDescent="0.2">
      <c r="B168" s="24"/>
      <c r="C168" s="24"/>
      <c r="D168" s="1"/>
      <c r="E168" s="1"/>
      <c r="F168" s="1"/>
      <c r="G168" s="1"/>
      <c r="H168" s="1"/>
      <c r="I168" s="1"/>
      <c r="J168" s="34"/>
      <c r="K168" s="34"/>
      <c r="L168" s="34"/>
    </row>
    <row r="169" spans="2:12" x14ac:dyDescent="0.2">
      <c r="B169" s="24"/>
      <c r="C169" s="24"/>
      <c r="D169" s="1"/>
      <c r="E169" s="1"/>
      <c r="F169" s="1"/>
      <c r="G169" s="1"/>
      <c r="H169" s="1"/>
      <c r="I169" s="1"/>
      <c r="J169" s="34"/>
      <c r="K169" s="34"/>
      <c r="L169" s="34"/>
    </row>
    <row r="170" spans="2:12" x14ac:dyDescent="0.2">
      <c r="B170" s="24"/>
      <c r="C170" s="24"/>
      <c r="D170" s="1"/>
      <c r="E170" s="1"/>
      <c r="F170" s="1"/>
      <c r="G170" s="1"/>
      <c r="H170" s="1"/>
      <c r="I170" s="1"/>
      <c r="J170" s="34"/>
      <c r="K170" s="34"/>
      <c r="L170" s="34"/>
    </row>
    <row r="171" spans="2:12" x14ac:dyDescent="0.2">
      <c r="B171" s="24"/>
      <c r="C171" s="24"/>
      <c r="D171" s="1"/>
      <c r="E171" s="1"/>
      <c r="F171" s="1"/>
      <c r="G171" s="1"/>
      <c r="H171" s="1"/>
      <c r="I171" s="1"/>
      <c r="J171" s="34"/>
      <c r="K171" s="34"/>
      <c r="L171" s="34"/>
    </row>
    <row r="172" spans="2:12" x14ac:dyDescent="0.2">
      <c r="B172" s="24"/>
      <c r="C172" s="24"/>
      <c r="D172" s="1"/>
      <c r="E172" s="1"/>
      <c r="F172" s="1"/>
      <c r="G172" s="1"/>
      <c r="H172" s="1"/>
      <c r="I172" s="1"/>
      <c r="J172" s="34"/>
      <c r="K172" s="34"/>
      <c r="L172" s="34"/>
    </row>
    <row r="173" spans="2:12" x14ac:dyDescent="0.2">
      <c r="B173" s="24"/>
      <c r="C173" s="24"/>
      <c r="D173" s="1"/>
      <c r="E173" s="1"/>
      <c r="F173" s="1"/>
      <c r="G173" s="1"/>
      <c r="H173" s="1"/>
      <c r="I173" s="1"/>
      <c r="J173" s="34"/>
      <c r="K173" s="34"/>
      <c r="L173" s="34"/>
    </row>
    <row r="174" spans="2:12" x14ac:dyDescent="0.2">
      <c r="B174" s="24"/>
      <c r="C174" s="24"/>
      <c r="D174" s="1"/>
      <c r="E174" s="1"/>
      <c r="F174" s="1"/>
      <c r="G174" s="1"/>
      <c r="H174" s="1"/>
      <c r="I174" s="1"/>
      <c r="J174" s="34"/>
      <c r="K174" s="34"/>
      <c r="L174" s="34"/>
    </row>
    <row r="175" spans="2:12" x14ac:dyDescent="0.2">
      <c r="B175" s="24"/>
      <c r="C175" s="24"/>
      <c r="D175" s="1"/>
      <c r="E175" s="1"/>
      <c r="F175" s="1"/>
      <c r="G175" s="1"/>
      <c r="H175" s="1"/>
      <c r="I175" s="1"/>
      <c r="J175" s="34"/>
      <c r="K175" s="34"/>
      <c r="L175" s="34"/>
    </row>
    <row r="176" spans="2:12" x14ac:dyDescent="0.2">
      <c r="B176" s="24"/>
      <c r="C176" s="24"/>
      <c r="D176" s="1"/>
      <c r="E176" s="1"/>
      <c r="F176" s="1"/>
      <c r="G176" s="1"/>
      <c r="H176" s="1"/>
      <c r="I176" s="1"/>
      <c r="J176" s="34"/>
      <c r="K176" s="34"/>
      <c r="L176" s="34"/>
    </row>
    <row r="177" spans="2:12" x14ac:dyDescent="0.2">
      <c r="B177" s="24"/>
      <c r="C177" s="24"/>
      <c r="D177" s="1"/>
      <c r="E177" s="1"/>
      <c r="F177" s="1"/>
      <c r="G177" s="1"/>
      <c r="H177" s="1"/>
      <c r="I177" s="1"/>
      <c r="J177" s="34"/>
      <c r="K177" s="34"/>
      <c r="L177" s="34"/>
    </row>
    <row r="178" spans="2:12" x14ac:dyDescent="0.2">
      <c r="B178" s="24"/>
      <c r="C178" s="24"/>
      <c r="D178" s="1"/>
      <c r="E178" s="1"/>
      <c r="F178" s="1"/>
      <c r="G178" s="1"/>
      <c r="H178" s="1"/>
      <c r="I178" s="1"/>
      <c r="J178" s="34"/>
      <c r="K178" s="34"/>
      <c r="L178" s="34"/>
    </row>
    <row r="179" spans="2:12" x14ac:dyDescent="0.2">
      <c r="B179" s="24"/>
      <c r="C179" s="24"/>
      <c r="D179" s="1"/>
      <c r="E179" s="1"/>
      <c r="F179" s="1"/>
      <c r="G179" s="1"/>
      <c r="H179" s="1"/>
      <c r="I179" s="1"/>
      <c r="J179" s="34"/>
      <c r="K179" s="34"/>
      <c r="L179" s="34"/>
    </row>
    <row r="180" spans="2:12" x14ac:dyDescent="0.2">
      <c r="B180" s="24"/>
      <c r="C180" s="24"/>
      <c r="D180" s="1"/>
      <c r="E180" s="1"/>
      <c r="F180" s="1"/>
      <c r="G180" s="1"/>
      <c r="H180" s="1"/>
      <c r="I180" s="1"/>
      <c r="J180" s="34"/>
      <c r="K180" s="34"/>
      <c r="L180" s="34"/>
    </row>
    <row r="181" spans="2:12" x14ac:dyDescent="0.2">
      <c r="B181" s="24"/>
      <c r="C181" s="24"/>
      <c r="D181" s="1"/>
      <c r="E181" s="1"/>
      <c r="F181" s="1"/>
      <c r="G181" s="1"/>
      <c r="H181" s="1"/>
      <c r="I181" s="1"/>
      <c r="J181" s="34"/>
      <c r="K181" s="34"/>
      <c r="L181" s="34"/>
    </row>
    <row r="182" spans="2:12" x14ac:dyDescent="0.2">
      <c r="B182" s="24"/>
      <c r="C182" s="24"/>
      <c r="D182" s="1"/>
      <c r="E182" s="1"/>
      <c r="F182" s="1"/>
      <c r="G182" s="1"/>
      <c r="H182" s="1"/>
      <c r="I182" s="1"/>
      <c r="J182" s="34"/>
      <c r="K182" s="34"/>
      <c r="L182" s="34"/>
    </row>
    <row r="183" spans="2:12" x14ac:dyDescent="0.2">
      <c r="B183" s="24"/>
      <c r="C183" s="24"/>
      <c r="D183" s="1"/>
      <c r="E183" s="1"/>
      <c r="F183" s="1"/>
      <c r="G183" s="1"/>
      <c r="H183" s="1"/>
      <c r="I183" s="1"/>
      <c r="J183" s="34"/>
      <c r="K183" s="34"/>
      <c r="L183" s="34"/>
    </row>
    <row r="184" spans="2:12" x14ac:dyDescent="0.2">
      <c r="B184" s="24"/>
      <c r="C184" s="24"/>
      <c r="D184" s="1"/>
      <c r="E184" s="1"/>
      <c r="F184" s="1"/>
      <c r="G184" s="1"/>
      <c r="H184" s="1"/>
      <c r="I184" s="1"/>
      <c r="J184" s="34"/>
      <c r="K184" s="34"/>
      <c r="L184" s="34"/>
    </row>
    <row r="185" spans="2:12" x14ac:dyDescent="0.2">
      <c r="B185" s="24"/>
      <c r="C185" s="24"/>
      <c r="D185" s="1"/>
      <c r="E185" s="1"/>
      <c r="F185" s="1"/>
      <c r="G185" s="1"/>
      <c r="H185" s="1"/>
      <c r="I185" s="1"/>
      <c r="J185" s="34"/>
      <c r="K185" s="34"/>
      <c r="L185" s="34"/>
    </row>
    <row r="186" spans="2:12" x14ac:dyDescent="0.2">
      <c r="B186" s="24"/>
      <c r="C186" s="24"/>
      <c r="D186" s="1"/>
      <c r="E186" s="1"/>
      <c r="F186" s="1"/>
      <c r="G186" s="1"/>
      <c r="H186" s="1"/>
      <c r="I186" s="1"/>
      <c r="J186" s="34"/>
      <c r="K186" s="34"/>
      <c r="L186" s="34"/>
    </row>
    <row r="187" spans="2:12" x14ac:dyDescent="0.2">
      <c r="B187" s="24"/>
      <c r="C187" s="24"/>
      <c r="D187" s="1"/>
      <c r="E187" s="1"/>
      <c r="F187" s="1"/>
      <c r="G187" s="1"/>
      <c r="H187" s="1"/>
      <c r="I187" s="1"/>
      <c r="J187" s="34"/>
      <c r="K187" s="34"/>
      <c r="L187" s="34"/>
    </row>
    <row r="188" spans="2:12" x14ac:dyDescent="0.2">
      <c r="B188" s="24"/>
      <c r="C188" s="24"/>
      <c r="D188" s="1"/>
      <c r="E188" s="1"/>
      <c r="F188" s="1"/>
      <c r="G188" s="1"/>
      <c r="H188" s="1"/>
      <c r="I188" s="1"/>
      <c r="J188" s="34"/>
      <c r="K188" s="34"/>
      <c r="L188" s="34"/>
    </row>
    <row r="189" spans="2:12" x14ac:dyDescent="0.2">
      <c r="B189" s="24"/>
      <c r="C189" s="24"/>
      <c r="D189" s="1"/>
      <c r="E189" s="1"/>
      <c r="F189" s="1"/>
      <c r="G189" s="1"/>
      <c r="H189" s="1"/>
      <c r="I189" s="1"/>
      <c r="J189" s="34"/>
      <c r="K189" s="34"/>
      <c r="L189" s="34"/>
    </row>
    <row r="190" spans="2:12" x14ac:dyDescent="0.2">
      <c r="B190" s="24"/>
      <c r="C190" s="24"/>
      <c r="D190" s="1"/>
      <c r="E190" s="1"/>
      <c r="F190" s="1"/>
      <c r="G190" s="1"/>
      <c r="H190" s="1"/>
      <c r="I190" s="1"/>
      <c r="J190" s="34"/>
      <c r="K190" s="34"/>
      <c r="L190" s="34"/>
    </row>
    <row r="191" spans="2:12" x14ac:dyDescent="0.2">
      <c r="B191" s="24"/>
      <c r="C191" s="24"/>
      <c r="D191" s="1"/>
      <c r="E191" s="1"/>
      <c r="F191" s="1"/>
      <c r="G191" s="1"/>
      <c r="H191" s="1"/>
      <c r="I191" s="1"/>
      <c r="J191" s="34"/>
      <c r="K191" s="34"/>
      <c r="L191" s="34"/>
    </row>
    <row r="192" spans="2:12" x14ac:dyDescent="0.2">
      <c r="B192" s="24"/>
      <c r="C192" s="24"/>
      <c r="D192" s="1"/>
      <c r="E192" s="1"/>
      <c r="F192" s="1"/>
      <c r="G192" s="1"/>
      <c r="H192" s="1"/>
      <c r="I192" s="1"/>
      <c r="J192" s="34"/>
      <c r="K192" s="34"/>
      <c r="L192" s="34"/>
    </row>
    <row r="193" spans="2:12" x14ac:dyDescent="0.2">
      <c r="B193" s="24"/>
      <c r="C193" s="24"/>
      <c r="D193" s="1"/>
      <c r="E193" s="1"/>
      <c r="F193" s="1"/>
      <c r="G193" s="1"/>
      <c r="H193" s="1"/>
      <c r="I193" s="1"/>
      <c r="J193" s="34"/>
      <c r="K193" s="34"/>
      <c r="L193" s="34"/>
    </row>
    <row r="194" spans="2:12" x14ac:dyDescent="0.2">
      <c r="B194" s="24"/>
      <c r="C194" s="24"/>
      <c r="D194" s="1"/>
      <c r="E194" s="1"/>
      <c r="F194" s="1"/>
      <c r="G194" s="1"/>
      <c r="H194" s="1"/>
      <c r="I194" s="1"/>
      <c r="J194" s="34"/>
      <c r="K194" s="34"/>
      <c r="L194" s="34"/>
    </row>
    <row r="195" spans="2:12" x14ac:dyDescent="0.2">
      <c r="B195" s="24"/>
      <c r="C195" s="24"/>
      <c r="D195" s="1"/>
      <c r="E195" s="1"/>
      <c r="F195" s="1"/>
      <c r="G195" s="1"/>
      <c r="H195" s="1"/>
      <c r="I195" s="1"/>
      <c r="J195" s="34"/>
      <c r="K195" s="34"/>
      <c r="L195" s="34"/>
    </row>
    <row r="196" spans="2:12" x14ac:dyDescent="0.2">
      <c r="B196" s="24"/>
      <c r="C196" s="24"/>
      <c r="D196" s="1"/>
      <c r="E196" s="1"/>
      <c r="F196" s="1"/>
      <c r="G196" s="1"/>
      <c r="H196" s="1"/>
      <c r="I196" s="1"/>
      <c r="J196" s="34"/>
      <c r="K196" s="34"/>
      <c r="L196" s="34"/>
    </row>
    <row r="197" spans="2:12" x14ac:dyDescent="0.2">
      <c r="B197" s="24"/>
      <c r="C197" s="24"/>
      <c r="D197" s="1"/>
      <c r="E197" s="1"/>
      <c r="F197" s="1"/>
      <c r="G197" s="1"/>
      <c r="H197" s="1"/>
      <c r="I197" s="1"/>
      <c r="J197" s="34"/>
      <c r="K197" s="34"/>
      <c r="L197" s="34"/>
    </row>
    <row r="198" spans="2:12" x14ac:dyDescent="0.2">
      <c r="B198" s="24"/>
      <c r="C198" s="24"/>
      <c r="D198" s="1"/>
      <c r="E198" s="1"/>
      <c r="F198" s="1"/>
      <c r="G198" s="1"/>
      <c r="H198" s="1"/>
      <c r="I198" s="1"/>
      <c r="J198" s="34"/>
      <c r="K198" s="34"/>
      <c r="L198" s="34"/>
    </row>
    <row r="199" spans="2:12" x14ac:dyDescent="0.2">
      <c r="B199" s="24"/>
      <c r="C199" s="24"/>
      <c r="D199" s="1"/>
      <c r="E199" s="1"/>
      <c r="F199" s="1"/>
      <c r="G199" s="1"/>
      <c r="H199" s="1"/>
      <c r="I199" s="1"/>
      <c r="J199" s="34"/>
      <c r="K199" s="34"/>
      <c r="L199" s="34"/>
    </row>
    <row r="200" spans="2:12" x14ac:dyDescent="0.2">
      <c r="B200" s="24"/>
      <c r="C200" s="24"/>
      <c r="D200" s="1"/>
      <c r="E200" s="1"/>
      <c r="F200" s="1"/>
      <c r="G200" s="1"/>
      <c r="H200" s="1"/>
      <c r="I200" s="1"/>
      <c r="J200" s="34"/>
      <c r="K200" s="34"/>
      <c r="L200" s="34"/>
    </row>
    <row r="201" spans="2:12" x14ac:dyDescent="0.2">
      <c r="B201" s="24"/>
      <c r="C201" s="24"/>
      <c r="D201" s="1"/>
      <c r="E201" s="1"/>
      <c r="F201" s="1"/>
      <c r="G201" s="1"/>
      <c r="H201" s="1"/>
      <c r="I201" s="1"/>
      <c r="J201" s="34"/>
      <c r="K201" s="34"/>
      <c r="L201" s="34"/>
    </row>
    <row r="202" spans="2:12" x14ac:dyDescent="0.2">
      <c r="B202" s="24"/>
      <c r="C202" s="24"/>
      <c r="D202" s="1"/>
      <c r="E202" s="1"/>
      <c r="F202" s="1"/>
      <c r="G202" s="1"/>
      <c r="H202" s="1"/>
      <c r="I202" s="1"/>
      <c r="J202" s="34"/>
      <c r="K202" s="34"/>
      <c r="L202" s="34"/>
    </row>
    <row r="203" spans="2:12" x14ac:dyDescent="0.2">
      <c r="B203" s="24"/>
      <c r="C203" s="24"/>
      <c r="D203" s="1"/>
      <c r="E203" s="1"/>
      <c r="F203" s="1"/>
      <c r="G203" s="1"/>
      <c r="H203" s="1"/>
      <c r="I203" s="1"/>
      <c r="J203" s="34"/>
      <c r="K203" s="34"/>
      <c r="L203" s="34"/>
    </row>
    <row r="204" spans="2:12" x14ac:dyDescent="0.2">
      <c r="B204" s="24"/>
      <c r="C204" s="24"/>
      <c r="D204" s="1"/>
      <c r="E204" s="1"/>
      <c r="F204" s="1"/>
      <c r="G204" s="1"/>
      <c r="H204" s="1"/>
      <c r="I204" s="1"/>
      <c r="J204" s="34"/>
      <c r="K204" s="34"/>
      <c r="L204" s="34"/>
    </row>
    <row r="205" spans="2:12" x14ac:dyDescent="0.2">
      <c r="B205" s="24"/>
      <c r="C205" s="24"/>
      <c r="D205" s="1"/>
      <c r="E205" s="1"/>
      <c r="F205" s="1"/>
      <c r="G205" s="1"/>
      <c r="H205" s="1"/>
      <c r="I205" s="1"/>
      <c r="J205" s="34"/>
      <c r="K205" s="34"/>
      <c r="L205" s="34"/>
    </row>
    <row r="206" spans="2:12" x14ac:dyDescent="0.2">
      <c r="B206" s="24"/>
      <c r="C206" s="24"/>
      <c r="D206" s="1"/>
      <c r="E206" s="1"/>
      <c r="F206" s="1"/>
      <c r="G206" s="1"/>
      <c r="H206" s="1"/>
      <c r="I206" s="1"/>
      <c r="J206" s="34"/>
      <c r="K206" s="34"/>
      <c r="L206" s="34"/>
    </row>
    <row r="207" spans="2:12" x14ac:dyDescent="0.2">
      <c r="B207" s="24"/>
      <c r="C207" s="24"/>
      <c r="D207" s="1"/>
      <c r="E207" s="1"/>
      <c r="F207" s="1"/>
      <c r="G207" s="1"/>
      <c r="H207" s="1"/>
      <c r="I207" s="1"/>
      <c r="J207" s="34"/>
      <c r="K207" s="34"/>
      <c r="L207" s="34"/>
    </row>
    <row r="208" spans="2:12" x14ac:dyDescent="0.2">
      <c r="B208" s="24"/>
      <c r="C208" s="24"/>
      <c r="D208" s="1"/>
      <c r="E208" s="1"/>
      <c r="F208" s="1"/>
      <c r="G208" s="1"/>
      <c r="H208" s="1"/>
      <c r="I208" s="1"/>
      <c r="J208" s="34"/>
      <c r="K208" s="34"/>
      <c r="L208" s="34"/>
    </row>
    <row r="209" spans="2:12" x14ac:dyDescent="0.2">
      <c r="B209" s="24"/>
      <c r="C209" s="24"/>
      <c r="D209" s="1"/>
      <c r="E209" s="1"/>
      <c r="F209" s="1"/>
      <c r="G209" s="1"/>
      <c r="H209" s="1"/>
      <c r="I209" s="1"/>
      <c r="J209" s="34"/>
      <c r="K209" s="34"/>
      <c r="L209" s="34"/>
    </row>
    <row r="210" spans="2:12" x14ac:dyDescent="0.2">
      <c r="B210" s="24"/>
      <c r="C210" s="24"/>
      <c r="D210" s="1"/>
      <c r="E210" s="1"/>
      <c r="F210" s="1"/>
      <c r="G210" s="1"/>
      <c r="H210" s="1"/>
      <c r="I210" s="1"/>
      <c r="J210" s="34"/>
      <c r="K210" s="34"/>
      <c r="L210" s="34"/>
    </row>
    <row r="211" spans="2:12" x14ac:dyDescent="0.2">
      <c r="B211" s="24"/>
      <c r="C211" s="24"/>
      <c r="D211" s="1"/>
      <c r="E211" s="1"/>
      <c r="F211" s="1"/>
      <c r="G211" s="1"/>
      <c r="H211" s="1"/>
      <c r="I211" s="1"/>
      <c r="J211" s="34"/>
      <c r="K211" s="34"/>
      <c r="L211" s="34"/>
    </row>
    <row r="212" spans="2:12" x14ac:dyDescent="0.2">
      <c r="B212" s="24"/>
      <c r="C212" s="24"/>
      <c r="D212" s="1"/>
      <c r="E212" s="1"/>
      <c r="F212" s="1"/>
      <c r="G212" s="1"/>
      <c r="H212" s="1"/>
      <c r="I212" s="1"/>
      <c r="J212" s="34"/>
      <c r="K212" s="34"/>
      <c r="L212" s="34"/>
    </row>
    <row r="213" spans="2:12" x14ac:dyDescent="0.2">
      <c r="B213" s="24"/>
      <c r="C213" s="24"/>
      <c r="D213" s="1"/>
      <c r="E213" s="1"/>
      <c r="F213" s="1"/>
      <c r="G213" s="1"/>
      <c r="H213" s="1"/>
      <c r="I213" s="1"/>
      <c r="J213" s="34"/>
      <c r="K213" s="34"/>
      <c r="L213" s="34"/>
    </row>
    <row r="214" spans="2:12" x14ac:dyDescent="0.2">
      <c r="B214" s="24"/>
      <c r="C214" s="24"/>
      <c r="D214" s="1"/>
      <c r="E214" s="1"/>
      <c r="F214" s="1"/>
      <c r="G214" s="1"/>
      <c r="H214" s="1"/>
      <c r="I214" s="1"/>
      <c r="J214" s="34"/>
      <c r="K214" s="34"/>
      <c r="L214" s="34"/>
    </row>
    <row r="215" spans="2:12" x14ac:dyDescent="0.2">
      <c r="B215" s="24"/>
      <c r="C215" s="24"/>
      <c r="D215" s="1"/>
      <c r="E215" s="1"/>
      <c r="F215" s="1"/>
      <c r="G215" s="1"/>
      <c r="H215" s="1"/>
      <c r="I215" s="1"/>
      <c r="J215" s="34"/>
      <c r="K215" s="34"/>
      <c r="L215" s="34"/>
    </row>
    <row r="216" spans="2:12" x14ac:dyDescent="0.2">
      <c r="B216" s="24"/>
      <c r="C216" s="24"/>
      <c r="D216" s="1"/>
      <c r="E216" s="1"/>
      <c r="F216" s="1"/>
      <c r="G216" s="1"/>
      <c r="H216" s="1"/>
      <c r="I216" s="1"/>
      <c r="J216" s="34"/>
      <c r="K216" s="34"/>
      <c r="L216" s="34"/>
    </row>
    <row r="217" spans="2:12" x14ac:dyDescent="0.2">
      <c r="B217" s="24"/>
      <c r="C217" s="24"/>
      <c r="D217" s="1"/>
      <c r="E217" s="1"/>
      <c r="F217" s="1"/>
      <c r="G217" s="1"/>
      <c r="H217" s="1"/>
      <c r="I217" s="1"/>
      <c r="J217" s="34"/>
      <c r="K217" s="34"/>
      <c r="L217" s="34"/>
    </row>
    <row r="218" spans="2:12" x14ac:dyDescent="0.2">
      <c r="B218" s="24"/>
      <c r="C218" s="24"/>
      <c r="D218" s="1"/>
      <c r="E218" s="1"/>
      <c r="F218" s="1"/>
      <c r="G218" s="1"/>
      <c r="H218" s="1"/>
      <c r="I218" s="1"/>
      <c r="J218" s="34"/>
      <c r="K218" s="34"/>
      <c r="L218" s="34"/>
    </row>
    <row r="219" spans="2:12" x14ac:dyDescent="0.2">
      <c r="B219" s="24"/>
      <c r="C219" s="24"/>
      <c r="D219" s="1"/>
      <c r="E219" s="1"/>
      <c r="F219" s="1"/>
      <c r="G219" s="1"/>
      <c r="H219" s="1"/>
      <c r="I219" s="1"/>
      <c r="J219" s="34"/>
      <c r="K219" s="34"/>
      <c r="L219" s="34"/>
    </row>
    <row r="220" spans="2:12" x14ac:dyDescent="0.2">
      <c r="B220" s="24"/>
      <c r="C220" s="24"/>
      <c r="D220" s="1"/>
      <c r="E220" s="1"/>
      <c r="F220" s="1"/>
      <c r="G220" s="1"/>
      <c r="H220" s="1"/>
      <c r="I220" s="1"/>
      <c r="J220" s="34"/>
      <c r="K220" s="34"/>
      <c r="L220" s="34"/>
    </row>
    <row r="221" spans="2:12" x14ac:dyDescent="0.2">
      <c r="B221" s="24"/>
      <c r="C221" s="24"/>
      <c r="D221" s="1"/>
      <c r="E221" s="1"/>
      <c r="F221" s="1"/>
      <c r="G221" s="1"/>
      <c r="H221" s="1"/>
      <c r="I221" s="1"/>
      <c r="J221" s="34"/>
      <c r="K221" s="34"/>
      <c r="L221" s="34"/>
    </row>
    <row r="222" spans="2:12" x14ac:dyDescent="0.2">
      <c r="B222" s="24"/>
      <c r="C222" s="24"/>
      <c r="D222" s="1"/>
      <c r="E222" s="1"/>
      <c r="F222" s="1"/>
      <c r="G222" s="1"/>
      <c r="H222" s="1"/>
      <c r="I222" s="1"/>
      <c r="J222" s="34"/>
      <c r="K222" s="34"/>
      <c r="L222" s="34"/>
    </row>
    <row r="223" spans="2:12" x14ac:dyDescent="0.2">
      <c r="B223" s="24"/>
      <c r="C223" s="24"/>
      <c r="D223" s="1"/>
      <c r="E223" s="1"/>
      <c r="F223" s="1"/>
      <c r="G223" s="1"/>
      <c r="H223" s="1"/>
      <c r="I223" s="1"/>
      <c r="J223" s="34"/>
      <c r="K223" s="34"/>
      <c r="L223" s="34"/>
    </row>
    <row r="224" spans="2:12" x14ac:dyDescent="0.2">
      <c r="B224" s="24"/>
      <c r="C224" s="24"/>
      <c r="D224" s="1"/>
      <c r="E224" s="1"/>
      <c r="F224" s="1"/>
      <c r="G224" s="1"/>
      <c r="H224" s="1"/>
      <c r="I224" s="1"/>
      <c r="J224" s="34"/>
      <c r="K224" s="34"/>
      <c r="L224" s="34"/>
    </row>
    <row r="225" spans="2:12" x14ac:dyDescent="0.2">
      <c r="B225" s="24"/>
      <c r="C225" s="24"/>
      <c r="D225" s="1"/>
      <c r="E225" s="1"/>
      <c r="F225" s="1"/>
      <c r="G225" s="1"/>
      <c r="H225" s="1"/>
      <c r="I225" s="1"/>
      <c r="J225" s="34"/>
      <c r="K225" s="34"/>
      <c r="L225" s="34"/>
    </row>
    <row r="226" spans="2:12" x14ac:dyDescent="0.2">
      <c r="B226" s="24"/>
      <c r="C226" s="24"/>
      <c r="D226" s="1"/>
      <c r="E226" s="1"/>
      <c r="F226" s="1"/>
      <c r="G226" s="1"/>
      <c r="H226" s="1"/>
      <c r="I226" s="1"/>
      <c r="J226" s="34"/>
      <c r="K226" s="34"/>
      <c r="L226" s="34"/>
    </row>
    <row r="227" spans="2:12" x14ac:dyDescent="0.2">
      <c r="B227" s="24"/>
      <c r="C227" s="24"/>
      <c r="D227" s="1"/>
      <c r="E227" s="1"/>
      <c r="F227" s="1"/>
      <c r="G227" s="1"/>
      <c r="H227" s="1"/>
      <c r="I227" s="1"/>
      <c r="J227" s="34"/>
      <c r="K227" s="34"/>
      <c r="L227" s="34"/>
    </row>
    <row r="228" spans="2:12" x14ac:dyDescent="0.2">
      <c r="B228" s="24"/>
      <c r="C228" s="24"/>
      <c r="D228" s="1"/>
      <c r="E228" s="1"/>
      <c r="F228" s="1"/>
      <c r="G228" s="1"/>
      <c r="H228" s="1"/>
      <c r="I228" s="1"/>
      <c r="J228" s="34"/>
      <c r="K228" s="34"/>
      <c r="L228" s="34"/>
    </row>
    <row r="229" spans="2:12" x14ac:dyDescent="0.2">
      <c r="B229" s="24"/>
      <c r="C229" s="24"/>
      <c r="D229" s="1"/>
      <c r="E229" s="1"/>
      <c r="F229" s="1"/>
      <c r="G229" s="1"/>
      <c r="H229" s="1"/>
      <c r="I229" s="1"/>
      <c r="J229" s="34"/>
      <c r="K229" s="34"/>
      <c r="L229" s="34"/>
    </row>
    <row r="230" spans="2:12" x14ac:dyDescent="0.2">
      <c r="B230" s="24"/>
      <c r="C230" s="24"/>
      <c r="D230" s="1"/>
      <c r="E230" s="1"/>
      <c r="F230" s="1"/>
      <c r="G230" s="1"/>
      <c r="H230" s="1"/>
      <c r="I230" s="1"/>
      <c r="J230" s="34"/>
      <c r="K230" s="34"/>
      <c r="L230" s="34"/>
    </row>
    <row r="231" spans="2:12" x14ac:dyDescent="0.2">
      <c r="B231" s="24"/>
      <c r="C231" s="24"/>
      <c r="D231" s="1"/>
      <c r="E231" s="1"/>
      <c r="F231" s="1"/>
      <c r="G231" s="1"/>
      <c r="H231" s="1"/>
      <c r="I231" s="1"/>
      <c r="J231" s="34"/>
      <c r="K231" s="34"/>
      <c r="L231" s="34"/>
    </row>
    <row r="232" spans="2:12" x14ac:dyDescent="0.2">
      <c r="B232" s="24"/>
      <c r="C232" s="24"/>
      <c r="D232" s="1"/>
      <c r="E232" s="1"/>
      <c r="F232" s="1"/>
      <c r="G232" s="1"/>
      <c r="H232" s="1"/>
      <c r="I232" s="1"/>
      <c r="J232" s="34"/>
      <c r="K232" s="34"/>
      <c r="L232" s="34"/>
    </row>
    <row r="233" spans="2:12" x14ac:dyDescent="0.2">
      <c r="B233" s="24"/>
      <c r="C233" s="24"/>
      <c r="D233" s="1"/>
      <c r="E233" s="1"/>
      <c r="F233" s="1"/>
      <c r="G233" s="1"/>
      <c r="H233" s="1"/>
      <c r="I233" s="1"/>
      <c r="J233" s="34"/>
      <c r="K233" s="34"/>
      <c r="L233" s="34"/>
    </row>
    <row r="234" spans="2:12" x14ac:dyDescent="0.2">
      <c r="B234" s="24"/>
      <c r="C234" s="24"/>
      <c r="D234" s="1"/>
      <c r="E234" s="1"/>
      <c r="F234" s="1"/>
      <c r="G234" s="1"/>
      <c r="H234" s="1"/>
      <c r="I234" s="1"/>
      <c r="J234" s="34"/>
      <c r="K234" s="34"/>
      <c r="L234" s="34"/>
    </row>
    <row r="235" spans="2:12" x14ac:dyDescent="0.2">
      <c r="B235" s="24"/>
      <c r="C235" s="24"/>
      <c r="D235" s="1"/>
      <c r="E235" s="1"/>
      <c r="F235" s="1"/>
      <c r="G235" s="1"/>
      <c r="H235" s="1"/>
      <c r="I235" s="1"/>
      <c r="J235" s="34"/>
      <c r="K235" s="34"/>
      <c r="L235" s="34"/>
    </row>
    <row r="236" spans="2:12" x14ac:dyDescent="0.2">
      <c r="B236" s="24"/>
      <c r="C236" s="24"/>
      <c r="D236" s="1"/>
      <c r="E236" s="1"/>
      <c r="F236" s="1"/>
      <c r="G236" s="1"/>
      <c r="H236" s="1"/>
      <c r="I236" s="1"/>
      <c r="J236" s="34"/>
      <c r="K236" s="34"/>
      <c r="L236" s="34"/>
    </row>
    <row r="237" spans="2:12" x14ac:dyDescent="0.2">
      <c r="B237" s="24"/>
      <c r="C237" s="24"/>
      <c r="D237" s="1"/>
      <c r="E237" s="1"/>
      <c r="F237" s="1"/>
      <c r="G237" s="1"/>
      <c r="H237" s="1"/>
      <c r="I237" s="1"/>
      <c r="J237" s="34"/>
      <c r="K237" s="34"/>
      <c r="L237" s="34"/>
    </row>
    <row r="238" spans="2:12" x14ac:dyDescent="0.2">
      <c r="B238" s="24"/>
      <c r="C238" s="24"/>
      <c r="D238" s="1"/>
      <c r="E238" s="1"/>
      <c r="F238" s="1"/>
      <c r="G238" s="1"/>
      <c r="H238" s="1"/>
      <c r="I238" s="1"/>
      <c r="J238" s="34"/>
      <c r="K238" s="34"/>
      <c r="L238" s="34"/>
    </row>
    <row r="239" spans="2:12" x14ac:dyDescent="0.2">
      <c r="B239" s="24"/>
      <c r="C239" s="24"/>
      <c r="D239" s="1"/>
      <c r="E239" s="1"/>
      <c r="F239" s="1"/>
      <c r="G239" s="1"/>
      <c r="H239" s="1"/>
      <c r="I239" s="1"/>
      <c r="J239" s="34"/>
      <c r="K239" s="34"/>
      <c r="L239" s="34"/>
    </row>
    <row r="240" spans="2:12" x14ac:dyDescent="0.2">
      <c r="B240" s="24"/>
      <c r="C240" s="24"/>
      <c r="D240" s="1"/>
      <c r="E240" s="1"/>
      <c r="F240" s="1"/>
      <c r="G240" s="1"/>
      <c r="H240" s="1"/>
      <c r="I240" s="1"/>
      <c r="J240" s="34"/>
      <c r="K240" s="34"/>
      <c r="L240" s="34"/>
    </row>
    <row r="241" spans="2:12" x14ac:dyDescent="0.2">
      <c r="B241" s="24"/>
      <c r="C241" s="24"/>
      <c r="D241" s="1"/>
      <c r="E241" s="1"/>
      <c r="F241" s="1"/>
      <c r="G241" s="1"/>
      <c r="H241" s="1"/>
      <c r="I241" s="1"/>
      <c r="J241" s="34"/>
      <c r="K241" s="34"/>
      <c r="L241" s="34"/>
    </row>
    <row r="242" spans="2:12" x14ac:dyDescent="0.2">
      <c r="B242" s="24"/>
      <c r="C242" s="24"/>
      <c r="D242" s="1"/>
      <c r="E242" s="1"/>
      <c r="F242" s="1"/>
      <c r="G242" s="1"/>
      <c r="H242" s="1"/>
      <c r="I242" s="1"/>
      <c r="J242" s="34"/>
      <c r="K242" s="34"/>
      <c r="L242" s="34"/>
    </row>
    <row r="243" spans="2:12" x14ac:dyDescent="0.2">
      <c r="B243" s="24"/>
      <c r="C243" s="24"/>
      <c r="D243" s="1"/>
      <c r="E243" s="1"/>
      <c r="F243" s="1"/>
      <c r="G243" s="1"/>
      <c r="H243" s="1"/>
      <c r="I243" s="1"/>
      <c r="J243" s="34"/>
      <c r="K243" s="34"/>
      <c r="L243" s="34"/>
    </row>
    <row r="244" spans="2:12" x14ac:dyDescent="0.2">
      <c r="B244" s="24"/>
      <c r="C244" s="24"/>
      <c r="D244" s="1"/>
      <c r="E244" s="1"/>
      <c r="F244" s="1"/>
      <c r="G244" s="1"/>
      <c r="H244" s="1"/>
      <c r="I244" s="1"/>
      <c r="J244" s="34"/>
      <c r="K244" s="34"/>
      <c r="L244" s="34"/>
    </row>
    <row r="245" spans="2:12" x14ac:dyDescent="0.2">
      <c r="B245" s="24"/>
      <c r="C245" s="24"/>
      <c r="D245" s="1"/>
      <c r="E245" s="1"/>
      <c r="F245" s="1"/>
      <c r="G245" s="1"/>
      <c r="H245" s="1"/>
      <c r="I245" s="1"/>
      <c r="J245" s="34"/>
      <c r="K245" s="34"/>
      <c r="L245" s="34"/>
    </row>
    <row r="246" spans="2:12" x14ac:dyDescent="0.2">
      <c r="B246" s="24"/>
      <c r="C246" s="24"/>
      <c r="D246" s="1"/>
      <c r="E246" s="1"/>
      <c r="F246" s="1"/>
      <c r="G246" s="1"/>
      <c r="H246" s="1"/>
      <c r="I246" s="1"/>
      <c r="J246" s="34"/>
      <c r="K246" s="34"/>
      <c r="L246" s="34"/>
    </row>
    <row r="247" spans="2:12" x14ac:dyDescent="0.2">
      <c r="B247" s="24"/>
      <c r="C247" s="24"/>
      <c r="D247" s="1"/>
      <c r="E247" s="1"/>
      <c r="F247" s="1"/>
      <c r="G247" s="1"/>
      <c r="H247" s="1"/>
      <c r="I247" s="1"/>
      <c r="J247" s="34"/>
      <c r="K247" s="34"/>
      <c r="L247" s="34"/>
    </row>
    <row r="248" spans="2:12" x14ac:dyDescent="0.2">
      <c r="B248" s="24"/>
      <c r="C248" s="24"/>
      <c r="D248" s="1"/>
      <c r="E248" s="1"/>
      <c r="F248" s="1"/>
      <c r="G248" s="1"/>
      <c r="H248" s="1"/>
      <c r="I248" s="1"/>
      <c r="J248" s="34"/>
      <c r="K248" s="34"/>
      <c r="L248" s="34"/>
    </row>
    <row r="249" spans="2:12" x14ac:dyDescent="0.2">
      <c r="B249" s="24"/>
      <c r="C249" s="24"/>
      <c r="D249" s="1"/>
      <c r="E249" s="1"/>
      <c r="F249" s="1"/>
      <c r="G249" s="1"/>
      <c r="H249" s="1"/>
      <c r="I249" s="1"/>
      <c r="J249" s="34"/>
      <c r="K249" s="34"/>
      <c r="L249" s="34"/>
    </row>
    <row r="250" spans="2:12" x14ac:dyDescent="0.2">
      <c r="B250" s="24"/>
      <c r="C250" s="24"/>
      <c r="D250" s="1"/>
      <c r="E250" s="1"/>
      <c r="F250" s="1"/>
      <c r="G250" s="1"/>
      <c r="H250" s="1"/>
      <c r="I250" s="1"/>
      <c r="J250" s="34"/>
      <c r="K250" s="34"/>
      <c r="L250" s="34"/>
    </row>
    <row r="251" spans="2:12" x14ac:dyDescent="0.2">
      <c r="B251" s="24"/>
      <c r="C251" s="24"/>
      <c r="D251" s="1"/>
      <c r="E251" s="1"/>
      <c r="F251" s="1"/>
      <c r="G251" s="1"/>
      <c r="H251" s="1"/>
      <c r="I251" s="1"/>
      <c r="J251" s="34"/>
      <c r="K251" s="34"/>
      <c r="L251" s="34"/>
    </row>
    <row r="252" spans="2:12" x14ac:dyDescent="0.2">
      <c r="B252" s="24"/>
      <c r="C252" s="24"/>
      <c r="D252" s="1"/>
      <c r="E252" s="1"/>
      <c r="F252" s="1"/>
      <c r="G252" s="1"/>
      <c r="H252" s="1"/>
      <c r="I252" s="1"/>
      <c r="J252" s="34"/>
      <c r="K252" s="34"/>
      <c r="L252" s="34"/>
    </row>
    <row r="253" spans="2:12" x14ac:dyDescent="0.2">
      <c r="B253" s="24"/>
      <c r="C253" s="24"/>
      <c r="D253" s="1"/>
      <c r="E253" s="1"/>
      <c r="F253" s="1"/>
      <c r="G253" s="1"/>
      <c r="H253" s="1"/>
      <c r="I253" s="1"/>
      <c r="J253" s="34"/>
      <c r="K253" s="34"/>
      <c r="L253" s="34"/>
    </row>
    <row r="254" spans="2:12" x14ac:dyDescent="0.2">
      <c r="B254" s="24"/>
      <c r="C254" s="24"/>
      <c r="D254" s="1"/>
      <c r="E254" s="1"/>
      <c r="F254" s="1"/>
      <c r="G254" s="1"/>
      <c r="H254" s="1"/>
      <c r="I254" s="1"/>
      <c r="J254" s="34"/>
      <c r="K254" s="34"/>
      <c r="L254" s="34"/>
    </row>
    <row r="255" spans="2:12" x14ac:dyDescent="0.2">
      <c r="B255" s="24"/>
      <c r="C255" s="24"/>
      <c r="D255" s="1"/>
      <c r="E255" s="1"/>
      <c r="F255" s="1"/>
      <c r="G255" s="1"/>
      <c r="H255" s="1"/>
      <c r="I255" s="1"/>
      <c r="J255" s="34"/>
      <c r="K255" s="34"/>
      <c r="L255" s="34"/>
    </row>
    <row r="256" spans="2:12" x14ac:dyDescent="0.2">
      <c r="B256" s="24"/>
      <c r="C256" s="24"/>
      <c r="D256" s="1"/>
      <c r="E256" s="1"/>
      <c r="F256" s="1"/>
      <c r="G256" s="1"/>
      <c r="H256" s="1"/>
      <c r="I256" s="1"/>
      <c r="J256" s="34"/>
      <c r="K256" s="34"/>
      <c r="L256" s="34"/>
    </row>
    <row r="257" spans="2:12" x14ac:dyDescent="0.2">
      <c r="B257" s="24"/>
      <c r="C257" s="24"/>
      <c r="D257" s="1"/>
      <c r="E257" s="1"/>
      <c r="F257" s="1"/>
      <c r="G257" s="1"/>
      <c r="H257" s="1"/>
      <c r="I257" s="1"/>
      <c r="J257" s="34"/>
      <c r="K257" s="34"/>
      <c r="L257" s="34"/>
    </row>
    <row r="258" spans="2:12" x14ac:dyDescent="0.2">
      <c r="B258" s="24"/>
      <c r="C258" s="24"/>
      <c r="D258" s="1"/>
      <c r="E258" s="1"/>
      <c r="F258" s="1"/>
      <c r="G258" s="1"/>
      <c r="H258" s="1"/>
      <c r="I258" s="1"/>
      <c r="J258" s="34"/>
      <c r="K258" s="34"/>
      <c r="L258" s="34"/>
    </row>
    <row r="259" spans="2:12" x14ac:dyDescent="0.2">
      <c r="B259" s="24"/>
      <c r="C259" s="24"/>
      <c r="D259" s="1"/>
      <c r="E259" s="1"/>
      <c r="F259" s="1"/>
      <c r="G259" s="1"/>
      <c r="H259" s="1"/>
      <c r="I259" s="1"/>
      <c r="J259" s="34"/>
      <c r="K259" s="34"/>
      <c r="L259" s="34"/>
    </row>
    <row r="260" spans="2:12" x14ac:dyDescent="0.2">
      <c r="B260" s="24"/>
      <c r="C260" s="24"/>
      <c r="D260" s="1"/>
      <c r="E260" s="1"/>
      <c r="F260" s="1"/>
      <c r="G260" s="1"/>
      <c r="H260" s="1"/>
      <c r="I260" s="1"/>
      <c r="J260" s="34"/>
      <c r="K260" s="34"/>
      <c r="L260" s="34"/>
    </row>
    <row r="261" spans="2:12" x14ac:dyDescent="0.2">
      <c r="B261" s="24"/>
      <c r="C261" s="24"/>
      <c r="D261" s="1"/>
      <c r="E261" s="1"/>
      <c r="F261" s="1"/>
      <c r="G261" s="1"/>
      <c r="H261" s="1"/>
      <c r="I261" s="1"/>
      <c r="J261" s="34"/>
      <c r="K261" s="34"/>
      <c r="L261" s="34"/>
    </row>
    <row r="262" spans="2:12" x14ac:dyDescent="0.2">
      <c r="B262" s="24"/>
      <c r="C262" s="24"/>
      <c r="D262" s="1"/>
      <c r="E262" s="1"/>
      <c r="F262" s="1"/>
      <c r="G262" s="1"/>
      <c r="H262" s="1"/>
      <c r="I262" s="1"/>
      <c r="J262" s="34"/>
      <c r="K262" s="34"/>
      <c r="L262" s="34"/>
    </row>
    <row r="263" spans="2:12" x14ac:dyDescent="0.2">
      <c r="B263" s="24"/>
      <c r="C263" s="24"/>
      <c r="D263" s="1"/>
      <c r="E263" s="1"/>
      <c r="F263" s="1"/>
      <c r="G263" s="1"/>
      <c r="H263" s="1"/>
      <c r="I263" s="1"/>
      <c r="J263" s="34"/>
      <c r="K263" s="34"/>
      <c r="L263" s="34"/>
    </row>
    <row r="264" spans="2:12" x14ac:dyDescent="0.2">
      <c r="B264" s="24"/>
      <c r="C264" s="24"/>
      <c r="D264" s="1"/>
      <c r="E264" s="1"/>
      <c r="F264" s="1"/>
      <c r="G264" s="1"/>
      <c r="H264" s="1"/>
      <c r="I264" s="1"/>
      <c r="J264" s="34"/>
      <c r="K264" s="34"/>
      <c r="L264" s="34"/>
    </row>
    <row r="265" spans="2:12" x14ac:dyDescent="0.2">
      <c r="B265" s="24"/>
      <c r="C265" s="24"/>
      <c r="D265" s="1"/>
      <c r="E265" s="1"/>
      <c r="F265" s="1"/>
      <c r="G265" s="1"/>
      <c r="H265" s="1"/>
      <c r="I265" s="1"/>
      <c r="J265" s="34"/>
      <c r="K265" s="34"/>
      <c r="L265" s="34"/>
    </row>
    <row r="266" spans="2:12" x14ac:dyDescent="0.2">
      <c r="B266" s="24"/>
      <c r="C266" s="24"/>
      <c r="D266" s="1"/>
      <c r="E266" s="1"/>
      <c r="F266" s="1"/>
      <c r="G266" s="1"/>
      <c r="H266" s="1"/>
      <c r="I266" s="1"/>
      <c r="J266" s="34"/>
      <c r="K266" s="34"/>
      <c r="L266" s="34"/>
    </row>
    <row r="267" spans="2:12" x14ac:dyDescent="0.2">
      <c r="B267" s="24"/>
      <c r="C267" s="24"/>
      <c r="D267" s="1"/>
      <c r="E267" s="1"/>
      <c r="F267" s="1"/>
      <c r="G267" s="1"/>
      <c r="H267" s="1"/>
      <c r="I267" s="1"/>
      <c r="J267" s="34"/>
      <c r="K267" s="34"/>
      <c r="L267" s="34"/>
    </row>
    <row r="268" spans="2:12" x14ac:dyDescent="0.2">
      <c r="B268" s="24"/>
      <c r="C268" s="24"/>
      <c r="D268" s="1"/>
      <c r="E268" s="1"/>
      <c r="F268" s="1"/>
      <c r="G268" s="1"/>
      <c r="H268" s="1"/>
      <c r="I268" s="1"/>
      <c r="J268" s="34"/>
      <c r="K268" s="34"/>
      <c r="L268" s="34"/>
    </row>
    <row r="269" spans="2:12" x14ac:dyDescent="0.2">
      <c r="B269" s="24"/>
      <c r="C269" s="24"/>
      <c r="D269" s="1"/>
      <c r="E269" s="1"/>
      <c r="F269" s="1"/>
      <c r="G269" s="1"/>
      <c r="H269" s="1"/>
      <c r="I269" s="1"/>
      <c r="J269" s="34"/>
      <c r="K269" s="34"/>
      <c r="L269" s="34"/>
    </row>
    <row r="270" spans="2:12" x14ac:dyDescent="0.2">
      <c r="B270" s="24"/>
      <c r="C270" s="24"/>
      <c r="D270" s="1"/>
      <c r="E270" s="1"/>
      <c r="F270" s="1"/>
      <c r="G270" s="1"/>
      <c r="H270" s="1"/>
      <c r="I270" s="1"/>
      <c r="J270" s="34"/>
      <c r="K270" s="34"/>
      <c r="L270" s="34"/>
    </row>
    <row r="271" spans="2:12" x14ac:dyDescent="0.2">
      <c r="B271" s="24"/>
      <c r="C271" s="24"/>
      <c r="D271" s="1"/>
      <c r="E271" s="1"/>
      <c r="F271" s="1"/>
      <c r="G271" s="1"/>
      <c r="H271" s="1"/>
      <c r="I271" s="1"/>
      <c r="J271" s="34"/>
      <c r="K271" s="34"/>
      <c r="L271" s="34"/>
    </row>
    <row r="272" spans="2:12" x14ac:dyDescent="0.2">
      <c r="B272" s="24"/>
      <c r="C272" s="24"/>
      <c r="D272" s="1"/>
      <c r="E272" s="1"/>
      <c r="F272" s="1"/>
      <c r="G272" s="1"/>
      <c r="H272" s="1"/>
      <c r="I272" s="1"/>
      <c r="J272" s="34"/>
      <c r="K272" s="34"/>
      <c r="L272" s="34"/>
    </row>
    <row r="273" spans="2:12" x14ac:dyDescent="0.2">
      <c r="B273" s="24"/>
      <c r="C273" s="24"/>
      <c r="D273" s="1"/>
      <c r="E273" s="1"/>
      <c r="F273" s="1"/>
      <c r="G273" s="1"/>
      <c r="H273" s="1"/>
      <c r="I273" s="1"/>
      <c r="J273" s="34"/>
      <c r="K273" s="34"/>
      <c r="L273" s="34"/>
    </row>
    <row r="274" spans="2:12" x14ac:dyDescent="0.2">
      <c r="B274" s="24"/>
      <c r="C274" s="24"/>
      <c r="D274" s="1"/>
      <c r="E274" s="1"/>
      <c r="F274" s="1"/>
      <c r="G274" s="1"/>
      <c r="H274" s="1"/>
      <c r="I274" s="1"/>
      <c r="J274" s="34"/>
      <c r="K274" s="34"/>
      <c r="L274" s="34"/>
    </row>
    <row r="275" spans="2:12" x14ac:dyDescent="0.2">
      <c r="B275" s="24"/>
      <c r="C275" s="24"/>
      <c r="D275" s="1"/>
      <c r="E275" s="1"/>
      <c r="F275" s="1"/>
      <c r="G275" s="1"/>
      <c r="H275" s="1"/>
      <c r="I275" s="1"/>
      <c r="J275" s="34"/>
      <c r="K275" s="34"/>
      <c r="L275" s="34"/>
    </row>
    <row r="276" spans="2:12" x14ac:dyDescent="0.2">
      <c r="B276" s="24"/>
      <c r="C276" s="24"/>
      <c r="D276" s="1"/>
      <c r="E276" s="1"/>
      <c r="F276" s="1"/>
      <c r="G276" s="1"/>
      <c r="H276" s="1"/>
      <c r="I276" s="1"/>
      <c r="J276" s="34"/>
      <c r="K276" s="34"/>
      <c r="L276" s="34"/>
    </row>
    <row r="277" spans="2:12" x14ac:dyDescent="0.2">
      <c r="B277" s="24"/>
      <c r="C277" s="24"/>
      <c r="D277" s="1"/>
      <c r="E277" s="1"/>
      <c r="F277" s="1"/>
      <c r="G277" s="1"/>
      <c r="H277" s="1"/>
      <c r="I277" s="1"/>
      <c r="J277" s="34"/>
      <c r="K277" s="34"/>
      <c r="L277" s="34"/>
    </row>
    <row r="278" spans="2:12" x14ac:dyDescent="0.2">
      <c r="B278" s="24"/>
      <c r="C278" s="24"/>
      <c r="D278" s="1"/>
      <c r="E278" s="1"/>
      <c r="F278" s="1"/>
      <c r="G278" s="1"/>
      <c r="H278" s="1"/>
      <c r="I278" s="1"/>
      <c r="J278" s="34"/>
      <c r="K278" s="34"/>
      <c r="L278" s="34"/>
    </row>
    <row r="279" spans="2:12" x14ac:dyDescent="0.2">
      <c r="B279" s="24"/>
      <c r="C279" s="24"/>
      <c r="D279" s="1"/>
      <c r="E279" s="1"/>
      <c r="F279" s="1"/>
      <c r="G279" s="1"/>
      <c r="H279" s="1"/>
      <c r="I279" s="1"/>
      <c r="J279" s="34"/>
      <c r="K279" s="34"/>
      <c r="L279" s="34"/>
    </row>
    <row r="280" spans="2:12" x14ac:dyDescent="0.2">
      <c r="B280" s="24"/>
      <c r="C280" s="24"/>
      <c r="D280" s="1"/>
      <c r="E280" s="1"/>
      <c r="F280" s="1"/>
      <c r="G280" s="1"/>
      <c r="H280" s="1"/>
      <c r="I280" s="1"/>
      <c r="J280" s="34"/>
      <c r="K280" s="34"/>
      <c r="L280" s="34"/>
    </row>
    <row r="281" spans="2:12" x14ac:dyDescent="0.2">
      <c r="B281" s="24"/>
      <c r="C281" s="24"/>
      <c r="D281" s="1"/>
      <c r="E281" s="1"/>
      <c r="F281" s="1"/>
      <c r="G281" s="1"/>
      <c r="H281" s="1"/>
      <c r="I281" s="1"/>
      <c r="J281" s="34"/>
      <c r="K281" s="34"/>
      <c r="L281" s="34"/>
    </row>
    <row r="282" spans="2:12" x14ac:dyDescent="0.2">
      <c r="B282" s="24"/>
      <c r="C282" s="24"/>
      <c r="D282" s="1"/>
      <c r="E282" s="1"/>
      <c r="F282" s="1"/>
      <c r="G282" s="1"/>
      <c r="H282" s="1"/>
      <c r="I282" s="1"/>
      <c r="J282" s="34"/>
      <c r="K282" s="34"/>
      <c r="L282" s="34"/>
    </row>
    <row r="283" spans="2:12" x14ac:dyDescent="0.2">
      <c r="B283" s="24"/>
      <c r="C283" s="24"/>
      <c r="D283" s="1"/>
      <c r="E283" s="1"/>
      <c r="F283" s="1"/>
      <c r="G283" s="1"/>
      <c r="H283" s="1"/>
      <c r="I283" s="1"/>
      <c r="J283" s="34"/>
      <c r="K283" s="34"/>
      <c r="L283" s="34"/>
    </row>
    <row r="284" spans="2:12" x14ac:dyDescent="0.2">
      <c r="B284" s="24"/>
      <c r="C284" s="24"/>
      <c r="D284" s="1"/>
      <c r="E284" s="1"/>
      <c r="F284" s="1"/>
      <c r="G284" s="1"/>
      <c r="H284" s="1"/>
      <c r="I284" s="1"/>
      <c r="J284" s="34"/>
      <c r="K284" s="34"/>
      <c r="L284" s="34"/>
    </row>
    <row r="285" spans="2:12" x14ac:dyDescent="0.2">
      <c r="B285" s="24"/>
      <c r="C285" s="24"/>
      <c r="D285" s="1"/>
      <c r="E285" s="1"/>
      <c r="F285" s="1"/>
      <c r="G285" s="1"/>
      <c r="H285" s="1"/>
      <c r="I285" s="1"/>
      <c r="J285" s="34"/>
      <c r="K285" s="34"/>
      <c r="L285" s="34"/>
    </row>
    <row r="286" spans="2:12" x14ac:dyDescent="0.2">
      <c r="B286" s="24"/>
      <c r="C286" s="24"/>
      <c r="D286" s="1"/>
      <c r="E286" s="1"/>
      <c r="F286" s="1"/>
      <c r="G286" s="1"/>
      <c r="H286" s="1"/>
      <c r="I286" s="1"/>
      <c r="J286" s="34"/>
      <c r="K286" s="34"/>
      <c r="L286" s="34"/>
    </row>
    <row r="287" spans="2:12" x14ac:dyDescent="0.2">
      <c r="B287" s="24"/>
      <c r="C287" s="24"/>
      <c r="D287" s="1"/>
      <c r="E287" s="1"/>
      <c r="F287" s="1"/>
      <c r="G287" s="1"/>
      <c r="H287" s="1"/>
      <c r="I287" s="1"/>
      <c r="J287" s="34"/>
      <c r="K287" s="34"/>
      <c r="L287" s="34"/>
    </row>
    <row r="288" spans="2:12" x14ac:dyDescent="0.2">
      <c r="B288" s="24"/>
      <c r="C288" s="24"/>
      <c r="D288" s="1"/>
      <c r="E288" s="1"/>
      <c r="F288" s="1"/>
      <c r="G288" s="1"/>
      <c r="H288" s="1"/>
      <c r="I288" s="1"/>
      <c r="J288" s="34"/>
      <c r="K288" s="34"/>
      <c r="L288" s="34"/>
    </row>
    <row r="289" spans="2:12" x14ac:dyDescent="0.2">
      <c r="B289" s="24"/>
      <c r="C289" s="24"/>
      <c r="D289" s="1"/>
      <c r="E289" s="1"/>
      <c r="F289" s="1"/>
      <c r="G289" s="1"/>
      <c r="H289" s="1"/>
      <c r="I289" s="1"/>
      <c r="J289" s="34"/>
      <c r="K289" s="34"/>
      <c r="L289" s="34"/>
    </row>
    <row r="290" spans="2:12" x14ac:dyDescent="0.2">
      <c r="B290" s="24"/>
      <c r="C290" s="24"/>
      <c r="D290" s="1"/>
      <c r="E290" s="1"/>
      <c r="F290" s="1"/>
      <c r="G290" s="1"/>
      <c r="H290" s="1"/>
      <c r="I290" s="1"/>
      <c r="J290" s="34"/>
      <c r="K290" s="34"/>
      <c r="L290" s="34"/>
    </row>
    <row r="291" spans="2:12" x14ac:dyDescent="0.2">
      <c r="B291" s="24"/>
      <c r="C291" s="24"/>
      <c r="D291" s="1"/>
      <c r="E291" s="1"/>
      <c r="F291" s="1"/>
      <c r="G291" s="1"/>
      <c r="H291" s="1"/>
      <c r="I291" s="1"/>
      <c r="J291" s="34"/>
      <c r="K291" s="34"/>
      <c r="L291" s="34"/>
    </row>
    <row r="292" spans="2:12" x14ac:dyDescent="0.2">
      <c r="B292" s="24"/>
      <c r="C292" s="24"/>
      <c r="D292" s="1"/>
      <c r="E292" s="1"/>
      <c r="F292" s="1"/>
      <c r="G292" s="1"/>
      <c r="H292" s="1"/>
      <c r="I292" s="1"/>
      <c r="J292" s="34"/>
      <c r="K292" s="34"/>
      <c r="L292" s="34"/>
    </row>
    <row r="293" spans="2:12" x14ac:dyDescent="0.2">
      <c r="B293" s="24"/>
      <c r="C293" s="24"/>
      <c r="D293" s="1"/>
      <c r="E293" s="1"/>
      <c r="F293" s="1"/>
      <c r="G293" s="1"/>
      <c r="H293" s="1"/>
      <c r="I293" s="1"/>
      <c r="J293" s="34"/>
      <c r="K293" s="34"/>
      <c r="L293" s="34"/>
    </row>
    <row r="294" spans="2:12" x14ac:dyDescent="0.2">
      <c r="B294" s="24"/>
      <c r="C294" s="24"/>
      <c r="D294" s="1"/>
      <c r="E294" s="1"/>
      <c r="F294" s="1"/>
      <c r="G294" s="1"/>
      <c r="H294" s="1"/>
      <c r="I294" s="1"/>
      <c r="J294" s="34"/>
      <c r="K294" s="34"/>
      <c r="L294" s="34"/>
    </row>
    <row r="295" spans="2:12" x14ac:dyDescent="0.2">
      <c r="B295" s="24"/>
      <c r="C295" s="24"/>
      <c r="D295" s="1"/>
      <c r="E295" s="1"/>
      <c r="F295" s="1"/>
      <c r="G295" s="1"/>
      <c r="H295" s="1"/>
      <c r="I295" s="1"/>
      <c r="J295" s="34"/>
      <c r="K295" s="34"/>
      <c r="L295" s="34"/>
    </row>
    <row r="296" spans="2:12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2:12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2:12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2:12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2:12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2:12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2:12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2:12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2:12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2:11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2:11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2:11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2:11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2:11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2:11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2:11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2:11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2:11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2:11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2:11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2:11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2:11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2:11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2:11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2:11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2:11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2:11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2:11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2:11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2:11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2:11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2:11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2:11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2:11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2:11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2:11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2:11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2:11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2:11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2:11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2:11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2:11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2:11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2:11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2:11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2:11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2:11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2:11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2:11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2:11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2:11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2:11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2:11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2:11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2:11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2:11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2:11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2:11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2:11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2:11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2:11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2:11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2:11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2:11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2:11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2:11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2:11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2:11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2:11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2:11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2:11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2:11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2:11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2:11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2:11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2:11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2:11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2:11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2:11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2:11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2:11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2:11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2:11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2:11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2:11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2:11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2:11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2:11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2:11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2:11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2:11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2:11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2:11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2:11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2:11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2:11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2:11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2:11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2:11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2:11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2:11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2:11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2:11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2:11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2:11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2:11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2:11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2:11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2:11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2:11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2:11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2:11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2:11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2:11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2:11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2:11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2:11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2:11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2:11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2:11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2:11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2:11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2:11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2:11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2:11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2:11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2:11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2:11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2:11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2:11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2:11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2:11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2:11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2:11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2:11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2:11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2:11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2:11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2:11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2:11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2:11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2:11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2:11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2:11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2:11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2:11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2:11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2:11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2:11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2:11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2:11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2:11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2:11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2:11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2:11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2:11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2:11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2:11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2:11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2:11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2:11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2:11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2:11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2:11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2:11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2:11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2:11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2:11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2:11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2:11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2:11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2:11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2:11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2:11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2:11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2:11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2:11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2:11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2:11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2:11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2:11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2:11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2:11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2:11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2:11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2:11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2:11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2:11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2:11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2:11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2:11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2:11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2:11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2:11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2:11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2:11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2:11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2:11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2:11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2:11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2:11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2:11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2:11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2:11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2:11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2:11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2:11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2:11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2:11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2:11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2:11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2:11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2:11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2:11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2:11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2:11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2:11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2:11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2:11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2:11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2:11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2:11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2:11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2:11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2:11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2:11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2:11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2:11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2:11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2:11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2:11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2:11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2:11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2:11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2:11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2:11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2:11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2:11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2:11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2:11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2:11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2:11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2:11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2:11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2:11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2:11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2:11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2:11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2:11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2:11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2:11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2:11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2:11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2:11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2:11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2:11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2:11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2:11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2:11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2:11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2:11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2:11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2:11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2:11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2:11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2:11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2:11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2:11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2:11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2:11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2:11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2:11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2:11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2:11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2:11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2:11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2:11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2:11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2:11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2:11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2:11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2:11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2:11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2:11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2:11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2:11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2:11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2:11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2:11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2:11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2:11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2:11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2:11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2:11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2:11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2:11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2:11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2:11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2:11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2:11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2:11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2:11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2:11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2:11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2:11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2:11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2:11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2:11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2:11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2:11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2:11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2:11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2:11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2:11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2:11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2:11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2:11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2:11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2:11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2:11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2:11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2:11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2:11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2:11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2:11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2:11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2:11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2:11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2:11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2:11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2:11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2:11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2:11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2:11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2:11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2:11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2:11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2:11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2:11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2:11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2:11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2:11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2:11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2:11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2:11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2:11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2:11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2:11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2:11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2:11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2:11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2:11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2:11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2:11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2:11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2:11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2:11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2:11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2:11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2:11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2:11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2:11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2:11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2:11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2:11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2:11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2:11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2:11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2:11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2:11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2:11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2:11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2:11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2:11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2:11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2:11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2:11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2:11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2:11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2:11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2:11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2:11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2:11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2:11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2:11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2:11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2:11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2:11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2:11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2:11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2:11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2:11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2:11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2:11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2:11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2:11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2:11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2:11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2:11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2:11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2:11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2:11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2:11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2:11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2:11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2:11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2:11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2:11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2:11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2:11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2:11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2:11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2:11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2:11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2:11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2:11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2:11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2:11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2:11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2:11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2:11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2:11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2:11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2:11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2:11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2:11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2:11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2:11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2:11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2:11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2:11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2:11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2:11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2:11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2:11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2:11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2:11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2:11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2:11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2:11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2:11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2:11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2:11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2:11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2:11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2:11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2:11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2:11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2:11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2:11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2:11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2:11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2:11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2:11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2:11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2:11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2:11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2:11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2:11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2:11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2:11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2:11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2:11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2:11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2:11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2:11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2:11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2:11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2:11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2:11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2:11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2:11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2:11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2:11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2:11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2:11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2:11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2:11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2:11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2:11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2:11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2:11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2:11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2:11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2:11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2:11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2:11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2:11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2:11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2:11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2:11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2:11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2:11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2:11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2:11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2:11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2:11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2:11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2:11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2:11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2:11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2:11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2:11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2:11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2:11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2:11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2:11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2:11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2:11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2:11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2:11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2:11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2:11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2:11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2:11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2:11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2:11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2:11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2:11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2:11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2:11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2:11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2:11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2:11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2:11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2:11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2:11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2:11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2:11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2:11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2:11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2:11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2:11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2:11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2:11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2:11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2:11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2:11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2:11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2:11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2:11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2:11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2:11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2:11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2:11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2:11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2:11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2:11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2:11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2:11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2:11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2:11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2:11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2:11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2:11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2:11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2:11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2:11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2:11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2:11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2:11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2:11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2:11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2:11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2:11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2:11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2:11" x14ac:dyDescent="0.2">
      <c r="B862" s="8"/>
      <c r="C862" s="8"/>
      <c r="D862" s="8"/>
      <c r="E862" s="8"/>
      <c r="F862" s="8"/>
      <c r="G862" s="8"/>
      <c r="H862" s="8"/>
      <c r="I862" s="9"/>
      <c r="J862" s="8"/>
      <c r="K862" s="8"/>
    </row>
  </sheetData>
  <mergeCells count="51">
    <mergeCell ref="B8:N8"/>
    <mergeCell ref="D10:N14"/>
    <mergeCell ref="D65:N69"/>
    <mergeCell ref="B9:C9"/>
    <mergeCell ref="C6:C7"/>
    <mergeCell ref="E6:G6"/>
    <mergeCell ref="H6:J6"/>
    <mergeCell ref="K6:K7"/>
    <mergeCell ref="L6:L7"/>
    <mergeCell ref="D15:N15"/>
    <mergeCell ref="D16:N16"/>
    <mergeCell ref="D22:N22"/>
    <mergeCell ref="D23:N23"/>
    <mergeCell ref="D52:N52"/>
    <mergeCell ref="D56:N56"/>
    <mergeCell ref="D57:N57"/>
    <mergeCell ref="B2:N2"/>
    <mergeCell ref="B3:N3"/>
    <mergeCell ref="B4:N4"/>
    <mergeCell ref="B5:N5"/>
    <mergeCell ref="M6:N7"/>
    <mergeCell ref="B105:N106"/>
    <mergeCell ref="D24:N28"/>
    <mergeCell ref="D40:N41"/>
    <mergeCell ref="D51:N51"/>
    <mergeCell ref="D53:N55"/>
    <mergeCell ref="D29:N29"/>
    <mergeCell ref="D30:N30"/>
    <mergeCell ref="D36:N36"/>
    <mergeCell ref="D37:N37"/>
    <mergeCell ref="D42:N42"/>
    <mergeCell ref="D43:N43"/>
    <mergeCell ref="D49:N49"/>
    <mergeCell ref="D50:N50"/>
    <mergeCell ref="D91:N91"/>
    <mergeCell ref="D92:N92"/>
    <mergeCell ref="D98:N98"/>
    <mergeCell ref="D99:N99"/>
    <mergeCell ref="B38:N39"/>
    <mergeCell ref="D77:N77"/>
    <mergeCell ref="D78:N78"/>
    <mergeCell ref="D84:N84"/>
    <mergeCell ref="D85:N85"/>
    <mergeCell ref="D90:N90"/>
    <mergeCell ref="D58:N58"/>
    <mergeCell ref="D63:N63"/>
    <mergeCell ref="D64:N64"/>
    <mergeCell ref="D70:N70"/>
    <mergeCell ref="D71:N71"/>
    <mergeCell ref="D79:N83"/>
    <mergeCell ref="D93:N97"/>
  </mergeCells>
  <conditionalFormatting sqref="H89">
    <cfRule type="expression" dxfId="613" priority="313" stopIfTrue="1">
      <formula>NOT(MONTH(H89)=$A$43)</formula>
    </cfRule>
    <cfRule type="expression" dxfId="612" priority="314" stopIfTrue="1">
      <formula>MATCH(H89,_xlnm.Print_Area,0)&gt;0</formula>
    </cfRule>
  </conditionalFormatting>
  <conditionalFormatting sqref="H100:I100">
    <cfRule type="expression" dxfId="611" priority="249" stopIfTrue="1">
      <formula>NOT(MONTH(H100)=$A$43)</formula>
    </cfRule>
    <cfRule type="expression" dxfId="610" priority="250" stopIfTrue="1">
      <formula>MATCH(H100,_xlnm.Print_Area,0)&gt;0</formula>
    </cfRule>
  </conditionalFormatting>
  <conditionalFormatting sqref="H103:I103">
    <cfRule type="expression" dxfId="609" priority="237" stopIfTrue="1">
      <formula>NOT(MONTH(H103)=$A$43)</formula>
    </cfRule>
    <cfRule type="expression" dxfId="608" priority="238" stopIfTrue="1">
      <formula>MATCH(H103,_xlnm.Print_Area,0)&gt;0</formula>
    </cfRule>
  </conditionalFormatting>
  <conditionalFormatting sqref="H104:I104">
    <cfRule type="expression" dxfId="607" priority="233" stopIfTrue="1">
      <formula>NOT(MONTH(H104)=$A$43)</formula>
    </cfRule>
    <cfRule type="expression" dxfId="606" priority="234" stopIfTrue="1">
      <formula>MATCH(H104,_xlnm.Print_Area,0)&gt;0</formula>
    </cfRule>
  </conditionalFormatting>
  <conditionalFormatting sqref="J100:J102">
    <cfRule type="expression" dxfId="605" priority="445" stopIfTrue="1">
      <formula>NOT(MONTH(J100)=$A$43)</formula>
    </cfRule>
    <cfRule type="expression" dxfId="604" priority="446" stopIfTrue="1">
      <formula>MATCH(J100,_xlnm.Print_Area,0)&gt;0</formula>
    </cfRule>
  </conditionalFormatting>
  <conditionalFormatting sqref="J103">
    <cfRule type="expression" dxfId="603" priority="443" stopIfTrue="1">
      <formula>NOT(MONTH(J103)=$A$43)</formula>
    </cfRule>
    <cfRule type="expression" dxfId="602" priority="444" stopIfTrue="1">
      <formula>MATCH(J103,_xlnm.Print_Area,0)&gt;0</formula>
    </cfRule>
  </conditionalFormatting>
  <conditionalFormatting sqref="D40">
    <cfRule type="expression" dxfId="601" priority="455" stopIfTrue="1">
      <formula>NOT(MONTH(D40)=$A$43)</formula>
    </cfRule>
    <cfRule type="expression" dxfId="600" priority="456" stopIfTrue="1">
      <formula>MATCH(D40,_xlnm.Print_Area,0)&gt;0</formula>
    </cfRule>
  </conditionalFormatting>
  <conditionalFormatting sqref="D53">
    <cfRule type="expression" dxfId="599" priority="451" stopIfTrue="1">
      <formula>NOT(MONTH(D53)=$A$43)</formula>
    </cfRule>
    <cfRule type="expression" dxfId="598" priority="452" stopIfTrue="1">
      <formula>MATCH(D53,_xlnm.Print_Area,0)&gt;0</formula>
    </cfRule>
  </conditionalFormatting>
  <conditionalFormatting sqref="J17:K17">
    <cfRule type="expression" dxfId="597" priority="161" stopIfTrue="1">
      <formula>NOT(MONTH(J17)=$A$43)</formula>
    </cfRule>
    <cfRule type="expression" dxfId="596" priority="162" stopIfTrue="1">
      <formula>MATCH(J17,_xlnm.Print_Area,0)&gt;0</formula>
    </cfRule>
  </conditionalFormatting>
  <conditionalFormatting sqref="L17">
    <cfRule type="expression" dxfId="595" priority="159" stopIfTrue="1">
      <formula>NOT(MONTH(L17)=$A$43)</formula>
    </cfRule>
    <cfRule type="expression" dxfId="594" priority="160" stopIfTrue="1">
      <formula>MATCH(L17,_xlnm.Print_Area,0)&gt;0</formula>
    </cfRule>
  </conditionalFormatting>
  <conditionalFormatting sqref="H19">
    <cfRule type="expression" dxfId="593" priority="135" stopIfTrue="1">
      <formula>NOT(MONTH(H19)=$A$43)</formula>
    </cfRule>
    <cfRule type="expression" dxfId="592" priority="136" stopIfTrue="1">
      <formula>MATCH(H19,_xlnm.Print_Area,0)&gt;0</formula>
    </cfRule>
  </conditionalFormatting>
  <conditionalFormatting sqref="I20">
    <cfRule type="expression" dxfId="591" priority="129" stopIfTrue="1">
      <formula>NOT(MONTH(I20)=$A$43)</formula>
    </cfRule>
    <cfRule type="expression" dxfId="590" priority="130" stopIfTrue="1">
      <formula>MATCH(I20,_xlnm.Print_Area,0)&gt;0</formula>
    </cfRule>
  </conditionalFormatting>
  <conditionalFormatting sqref="E21:F21">
    <cfRule type="expression" dxfId="589" priority="143" stopIfTrue="1">
      <formula>NOT(MONTH(E21)=$A$43)</formula>
    </cfRule>
    <cfRule type="expression" dxfId="588" priority="144" stopIfTrue="1">
      <formula>MATCH(E21,_xlnm.Print_Area,0)&gt;0</formula>
    </cfRule>
  </conditionalFormatting>
  <conditionalFormatting sqref="H20">
    <cfRule type="expression" dxfId="587" priority="131" stopIfTrue="1">
      <formula>NOT(MONTH(H20)=$A$43)</formula>
    </cfRule>
    <cfRule type="expression" dxfId="586" priority="132" stopIfTrue="1">
      <formula>MATCH(H20,_xlnm.Print_Area,0)&gt;0</formula>
    </cfRule>
  </conditionalFormatting>
  <conditionalFormatting sqref="H21">
    <cfRule type="expression" dxfId="585" priority="127" stopIfTrue="1">
      <formula>NOT(MONTH(H21)=$A$43)</formula>
    </cfRule>
    <cfRule type="expression" dxfId="584" priority="128" stopIfTrue="1">
      <formula>MATCH(H21,_xlnm.Print_Area,0)&gt;0</formula>
    </cfRule>
  </conditionalFormatting>
  <conditionalFormatting sqref="I21">
    <cfRule type="expression" dxfId="583" priority="125" stopIfTrue="1">
      <formula>NOT(MONTH(I21)=$A$43)</formula>
    </cfRule>
    <cfRule type="expression" dxfId="582" priority="126" stopIfTrue="1">
      <formula>MATCH(I21,_xlnm.Print_Area,0)&gt;0</formula>
    </cfRule>
  </conditionalFormatting>
  <conditionalFormatting sqref="I17:I18">
    <cfRule type="expression" dxfId="581" priority="137" stopIfTrue="1">
      <formula>NOT(MONTH(I17)=$A$43)</formula>
    </cfRule>
    <cfRule type="expression" dxfId="580" priority="138" stopIfTrue="1">
      <formula>MATCH(I17,_xlnm.Print_Area,0)&gt;0</formula>
    </cfRule>
  </conditionalFormatting>
  <conditionalFormatting sqref="G19">
    <cfRule type="expression" dxfId="579" priority="147" stopIfTrue="1">
      <formula>NOT(MONTH(G19)=$A$43)</formula>
    </cfRule>
    <cfRule type="expression" dxfId="578" priority="148" stopIfTrue="1">
      <formula>MATCH(G19,_xlnm.Print_Area,0)&gt;0</formula>
    </cfRule>
  </conditionalFormatting>
  <conditionalFormatting sqref="G20">
    <cfRule type="expression" dxfId="577" priority="145" stopIfTrue="1">
      <formula>NOT(MONTH(G20)=$A$43)</formula>
    </cfRule>
    <cfRule type="expression" dxfId="576" priority="146" stopIfTrue="1">
      <formula>MATCH(G20,_xlnm.Print_Area,0)&gt;0</formula>
    </cfRule>
  </conditionalFormatting>
  <conditionalFormatting sqref="G21">
    <cfRule type="expression" dxfId="575" priority="141" stopIfTrue="1">
      <formula>NOT(MONTH(G21)=$A$43)</formula>
    </cfRule>
    <cfRule type="expression" dxfId="574" priority="142" stopIfTrue="1">
      <formula>MATCH(G21,_xlnm.Print_Area,0)&gt;0</formula>
    </cfRule>
  </conditionalFormatting>
  <conditionalFormatting sqref="G18">
    <cfRule type="expression" dxfId="573" priority="149" stopIfTrue="1">
      <formula>NOT(MONTH(G18)=$A$43)</formula>
    </cfRule>
    <cfRule type="expression" dxfId="572" priority="150" stopIfTrue="1">
      <formula>MATCH(G18,_xlnm.Print_Area,0)&gt;0</formula>
    </cfRule>
  </conditionalFormatting>
  <conditionalFormatting sqref="J19:K19">
    <cfRule type="expression" dxfId="571" priority="155" stopIfTrue="1">
      <formula>NOT(MONTH(J19)=$A$43)</formula>
    </cfRule>
    <cfRule type="expression" dxfId="570" priority="156" stopIfTrue="1">
      <formula>MATCH(J19,_xlnm.Print_Area,0)&gt;0</formula>
    </cfRule>
  </conditionalFormatting>
  <conditionalFormatting sqref="I19">
    <cfRule type="expression" dxfId="569" priority="133" stopIfTrue="1">
      <formula>NOT(MONTH(I19)=$A$43)</formula>
    </cfRule>
    <cfRule type="expression" dxfId="568" priority="134" stopIfTrue="1">
      <formula>MATCH(I19,_xlnm.Print_Area,0)&gt;0</formula>
    </cfRule>
  </conditionalFormatting>
  <conditionalFormatting sqref="E19:F19">
    <cfRule type="expression" dxfId="567" priority="153" stopIfTrue="1">
      <formula>NOT(MONTH(E19)=$A$43)</formula>
    </cfRule>
    <cfRule type="expression" dxfId="566" priority="154" stopIfTrue="1">
      <formula>MATCH(E19,_xlnm.Print_Area,0)&gt;0</formula>
    </cfRule>
  </conditionalFormatting>
  <conditionalFormatting sqref="H18">
    <cfRule type="expression" dxfId="565" priority="139" stopIfTrue="1">
      <formula>NOT(MONTH(H18)=$A$43)</formula>
    </cfRule>
    <cfRule type="expression" dxfId="564" priority="140" stopIfTrue="1">
      <formula>MATCH(H18,_xlnm.Print_Area,0)&gt;0</formula>
    </cfRule>
  </conditionalFormatting>
  <conditionalFormatting sqref="E18:F18">
    <cfRule type="expression" dxfId="563" priority="157" stopIfTrue="1">
      <formula>NOT(MONTH(E18)=$A$43)</formula>
    </cfRule>
    <cfRule type="expression" dxfId="562" priority="158" stopIfTrue="1">
      <formula>MATCH(E18,_xlnm.Print_Area,0)&gt;0</formula>
    </cfRule>
  </conditionalFormatting>
  <conditionalFormatting sqref="E20:F20">
    <cfRule type="expression" dxfId="561" priority="151" stopIfTrue="1">
      <formula>NOT(MONTH(E20)=$A$43)</formula>
    </cfRule>
    <cfRule type="expression" dxfId="560" priority="152" stopIfTrue="1">
      <formula>MATCH(E20,_xlnm.Print_Area,0)&gt;0</formula>
    </cfRule>
  </conditionalFormatting>
  <conditionalFormatting sqref="L19">
    <cfRule type="expression" dxfId="559" priority="123" stopIfTrue="1">
      <formula>NOT(MONTH(L19)=$A$43)</formula>
    </cfRule>
    <cfRule type="expression" dxfId="558" priority="124" stopIfTrue="1">
      <formula>MATCH(L19,_xlnm.Print_Area,0)&gt;0</formula>
    </cfRule>
  </conditionalFormatting>
  <conditionalFormatting sqref="J21:K21">
    <cfRule type="expression" dxfId="557" priority="121" stopIfTrue="1">
      <formula>NOT(MONTH(J21)=$A$43)</formula>
    </cfRule>
    <cfRule type="expression" dxfId="556" priority="122" stopIfTrue="1">
      <formula>MATCH(J21,_xlnm.Print_Area,0)&gt;0</formula>
    </cfRule>
  </conditionalFormatting>
  <conditionalFormatting sqref="L21">
    <cfRule type="expression" dxfId="555" priority="119" stopIfTrue="1">
      <formula>NOT(MONTH(L21)=$A$43)</formula>
    </cfRule>
    <cfRule type="expression" dxfId="554" priority="120" stopIfTrue="1">
      <formula>MATCH(L21,_xlnm.Print_Area,0)&gt;0</formula>
    </cfRule>
  </conditionalFormatting>
  <conditionalFormatting sqref="E32:F32">
    <cfRule type="expression" dxfId="553" priority="117" stopIfTrue="1">
      <formula>NOT(MONTH(E32)=$A$43)</formula>
    </cfRule>
    <cfRule type="expression" dxfId="552" priority="118" stopIfTrue="1">
      <formula>MATCH(E32,_xlnm.Print_Area,0)&gt;0</formula>
    </cfRule>
  </conditionalFormatting>
  <conditionalFormatting sqref="E35:F35">
    <cfRule type="expression" dxfId="551" priority="105" stopIfTrue="1">
      <formula>NOT(MONTH(E35)=$A$43)</formula>
    </cfRule>
    <cfRule type="expression" dxfId="550" priority="106" stopIfTrue="1">
      <formula>MATCH(E35,_xlnm.Print_Area,0)&gt;0</formula>
    </cfRule>
  </conditionalFormatting>
  <conditionalFormatting sqref="H32">
    <cfRule type="expression" dxfId="549" priority="101" stopIfTrue="1">
      <formula>NOT(MONTH(H32)=$A$43)</formula>
    </cfRule>
    <cfRule type="expression" dxfId="548" priority="102" stopIfTrue="1">
      <formula>MATCH(H32,_xlnm.Print_Area,0)&gt;0</formula>
    </cfRule>
  </conditionalFormatting>
  <conditionalFormatting sqref="I32">
    <cfRule type="expression" dxfId="547" priority="99" stopIfTrue="1">
      <formula>NOT(MONTH(I32)=$A$43)</formula>
    </cfRule>
    <cfRule type="expression" dxfId="546" priority="100" stopIfTrue="1">
      <formula>MATCH(I32,_xlnm.Print_Area,0)&gt;0</formula>
    </cfRule>
  </conditionalFormatting>
  <conditionalFormatting sqref="I33">
    <cfRule type="expression" dxfId="545" priority="95" stopIfTrue="1">
      <formula>NOT(MONTH(I33)=$A$43)</formula>
    </cfRule>
    <cfRule type="expression" dxfId="544" priority="96" stopIfTrue="1">
      <formula>MATCH(I33,_xlnm.Print_Area,0)&gt;0</formula>
    </cfRule>
  </conditionalFormatting>
  <conditionalFormatting sqref="H33">
    <cfRule type="expression" dxfId="543" priority="97" stopIfTrue="1">
      <formula>NOT(MONTH(H33)=$A$43)</formula>
    </cfRule>
    <cfRule type="expression" dxfId="542" priority="98" stopIfTrue="1">
      <formula>MATCH(H33,_xlnm.Print_Area,0)&gt;0</formula>
    </cfRule>
  </conditionalFormatting>
  <conditionalFormatting sqref="H34">
    <cfRule type="expression" dxfId="541" priority="93" stopIfTrue="1">
      <formula>NOT(MONTH(H34)=$A$43)</formula>
    </cfRule>
    <cfRule type="expression" dxfId="540" priority="94" stopIfTrue="1">
      <formula>MATCH(H34,_xlnm.Print_Area,0)&gt;0</formula>
    </cfRule>
  </conditionalFormatting>
  <conditionalFormatting sqref="I34">
    <cfRule type="expression" dxfId="539" priority="91" stopIfTrue="1">
      <formula>NOT(MONTH(I34)=$A$43)</formula>
    </cfRule>
    <cfRule type="expression" dxfId="538" priority="92" stopIfTrue="1">
      <formula>MATCH(I34,_xlnm.Print_Area,0)&gt;0</formula>
    </cfRule>
  </conditionalFormatting>
  <conditionalFormatting sqref="H35">
    <cfRule type="expression" dxfId="537" priority="89" stopIfTrue="1">
      <formula>NOT(MONTH(H35)=$A$43)</formula>
    </cfRule>
    <cfRule type="expression" dxfId="536" priority="90" stopIfTrue="1">
      <formula>MATCH(H35,_xlnm.Print_Area,0)&gt;0</formula>
    </cfRule>
  </conditionalFormatting>
  <conditionalFormatting sqref="I35">
    <cfRule type="expression" dxfId="535" priority="87" stopIfTrue="1">
      <formula>NOT(MONTH(I35)=$A$43)</formula>
    </cfRule>
    <cfRule type="expression" dxfId="534" priority="88" stopIfTrue="1">
      <formula>MATCH(I35,_xlnm.Print_Area,0)&gt;0</formula>
    </cfRule>
  </conditionalFormatting>
  <conditionalFormatting sqref="E33:F33">
    <cfRule type="expression" dxfId="533" priority="115" stopIfTrue="1">
      <formula>NOT(MONTH(E33)=$A$43)</formula>
    </cfRule>
    <cfRule type="expression" dxfId="532" priority="116" stopIfTrue="1">
      <formula>MATCH(E33,_xlnm.Print_Area,0)&gt;0</formula>
    </cfRule>
  </conditionalFormatting>
  <conditionalFormatting sqref="G34">
    <cfRule type="expression" dxfId="531" priority="107" stopIfTrue="1">
      <formula>NOT(MONTH(G34)=$A$43)</formula>
    </cfRule>
    <cfRule type="expression" dxfId="530" priority="108" stopIfTrue="1">
      <formula>MATCH(G34,_xlnm.Print_Area,0)&gt;0</formula>
    </cfRule>
  </conditionalFormatting>
  <conditionalFormatting sqref="G33">
    <cfRule type="expression" dxfId="529" priority="109" stopIfTrue="1">
      <formula>NOT(MONTH(G33)=$A$43)</formula>
    </cfRule>
    <cfRule type="expression" dxfId="528" priority="110" stopIfTrue="1">
      <formula>MATCH(G33,_xlnm.Print_Area,0)&gt;0</formula>
    </cfRule>
  </conditionalFormatting>
  <conditionalFormatting sqref="E34:F34">
    <cfRule type="expression" dxfId="527" priority="113" stopIfTrue="1">
      <formula>NOT(MONTH(E34)=$A$43)</formula>
    </cfRule>
    <cfRule type="expression" dxfId="526" priority="114" stopIfTrue="1">
      <formula>MATCH(E34,_xlnm.Print_Area,0)&gt;0</formula>
    </cfRule>
  </conditionalFormatting>
  <conditionalFormatting sqref="G32">
    <cfRule type="expression" dxfId="525" priority="111" stopIfTrue="1">
      <formula>NOT(MONTH(G32)=$A$43)</formula>
    </cfRule>
    <cfRule type="expression" dxfId="524" priority="112" stopIfTrue="1">
      <formula>MATCH(G32,_xlnm.Print_Area,0)&gt;0</formula>
    </cfRule>
  </conditionalFormatting>
  <conditionalFormatting sqref="G35">
    <cfRule type="expression" dxfId="523" priority="103" stopIfTrue="1">
      <formula>NOT(MONTH(G35)=$A$43)</formula>
    </cfRule>
    <cfRule type="expression" dxfId="522" priority="104" stopIfTrue="1">
      <formula>MATCH(G35,_xlnm.Print_Area,0)&gt;0</formula>
    </cfRule>
  </conditionalFormatting>
  <conditionalFormatting sqref="J31:K31">
    <cfRule type="expression" dxfId="521" priority="85" stopIfTrue="1">
      <formula>NOT(MONTH(J31)=$A$43)</formula>
    </cfRule>
    <cfRule type="expression" dxfId="520" priority="86" stopIfTrue="1">
      <formula>MATCH(J31,_xlnm.Print_Area,0)&gt;0</formula>
    </cfRule>
  </conditionalFormatting>
  <conditionalFormatting sqref="L31">
    <cfRule type="expression" dxfId="519" priority="83" stopIfTrue="1">
      <formula>NOT(MONTH(L31)=$A$43)</formula>
    </cfRule>
    <cfRule type="expression" dxfId="518" priority="84" stopIfTrue="1">
      <formula>MATCH(L31,_xlnm.Print_Area,0)&gt;0</formula>
    </cfRule>
  </conditionalFormatting>
  <conditionalFormatting sqref="J33:K33">
    <cfRule type="expression" dxfId="517" priority="81" stopIfTrue="1">
      <formula>NOT(MONTH(J33)=$A$43)</formula>
    </cfRule>
    <cfRule type="expression" dxfId="516" priority="82" stopIfTrue="1">
      <formula>MATCH(J33,_xlnm.Print_Area,0)&gt;0</formula>
    </cfRule>
  </conditionalFormatting>
  <conditionalFormatting sqref="L33">
    <cfRule type="expression" dxfId="515" priority="79" stopIfTrue="1">
      <formula>NOT(MONTH(L33)=$A$43)</formula>
    </cfRule>
    <cfRule type="expression" dxfId="514" priority="80" stopIfTrue="1">
      <formula>MATCH(L33,_xlnm.Print_Area,0)&gt;0</formula>
    </cfRule>
  </conditionalFormatting>
  <conditionalFormatting sqref="J35:K35">
    <cfRule type="expression" dxfId="513" priority="77" stopIfTrue="1">
      <formula>NOT(MONTH(J35)=$A$43)</formula>
    </cfRule>
    <cfRule type="expression" dxfId="512" priority="78" stopIfTrue="1">
      <formula>MATCH(J35,_xlnm.Print_Area,0)&gt;0</formula>
    </cfRule>
  </conditionalFormatting>
  <conditionalFormatting sqref="L35">
    <cfRule type="expression" dxfId="511" priority="75" stopIfTrue="1">
      <formula>NOT(MONTH(L35)=$A$43)</formula>
    </cfRule>
    <cfRule type="expression" dxfId="510" priority="76" stopIfTrue="1">
      <formula>MATCH(L35,_xlnm.Print_Area,0)&gt;0</formula>
    </cfRule>
  </conditionalFormatting>
  <conditionalFormatting sqref="J44:K44">
    <cfRule type="expression" dxfId="509" priority="73" stopIfTrue="1">
      <formula>NOT(MONTH(J44)=$A$43)</formula>
    </cfRule>
    <cfRule type="expression" dxfId="508" priority="74" stopIfTrue="1">
      <formula>MATCH(J44,_xlnm.Print_Area,0)&gt;0</formula>
    </cfRule>
  </conditionalFormatting>
  <conditionalFormatting sqref="L44">
    <cfRule type="expression" dxfId="507" priority="71" stopIfTrue="1">
      <formula>NOT(MONTH(L44)=$A$43)</formula>
    </cfRule>
    <cfRule type="expression" dxfId="506" priority="72" stopIfTrue="1">
      <formula>MATCH(L44,_xlnm.Print_Area,0)&gt;0</formula>
    </cfRule>
  </conditionalFormatting>
  <conditionalFormatting sqref="H46">
    <cfRule type="expression" dxfId="505" priority="65" stopIfTrue="1">
      <formula>NOT(MONTH(H46)=$A$43)</formula>
    </cfRule>
    <cfRule type="expression" dxfId="504" priority="66" stopIfTrue="1">
      <formula>MATCH(H46,_xlnm.Print_Area,0)&gt;0</formula>
    </cfRule>
  </conditionalFormatting>
  <conditionalFormatting sqref="E46">
    <cfRule type="expression" dxfId="503" priority="69" stopIfTrue="1">
      <formula>NOT(MONTH(E46)=$A$43)</formula>
    </cfRule>
    <cfRule type="expression" dxfId="502" priority="70" stopIfTrue="1">
      <formula>MATCH(E46,_xlnm.Print_Area,0)&gt;0</formula>
    </cfRule>
  </conditionalFormatting>
  <conditionalFormatting sqref="F46:G46">
    <cfRule type="expression" dxfId="501" priority="67" stopIfTrue="1">
      <formula>NOT(MONTH(F46)=$A$43)</formula>
    </cfRule>
    <cfRule type="expression" dxfId="500" priority="68" stopIfTrue="1">
      <formula>MATCH(F46,_xlnm.Print_Area,0)&gt;0</formula>
    </cfRule>
  </conditionalFormatting>
  <conditionalFormatting sqref="J46:K46">
    <cfRule type="expression" dxfId="499" priority="63" stopIfTrue="1">
      <formula>NOT(MONTH(J46)=$A$43)</formula>
    </cfRule>
    <cfRule type="expression" dxfId="498" priority="64" stopIfTrue="1">
      <formula>MATCH(J46,_xlnm.Print_Area,0)&gt;0</formula>
    </cfRule>
  </conditionalFormatting>
  <conditionalFormatting sqref="L46">
    <cfRule type="expression" dxfId="497" priority="61" stopIfTrue="1">
      <formula>NOT(MONTH(L46)=$A$43)</formula>
    </cfRule>
    <cfRule type="expression" dxfId="496" priority="62" stopIfTrue="1">
      <formula>MATCH(L46,_xlnm.Print_Area,0)&gt;0</formula>
    </cfRule>
  </conditionalFormatting>
  <conditionalFormatting sqref="F47:G48">
    <cfRule type="expression" dxfId="495" priority="57" stopIfTrue="1">
      <formula>NOT(MONTH(F47)=$A$43)</formula>
    </cfRule>
    <cfRule type="expression" dxfId="494" priority="58" stopIfTrue="1">
      <formula>MATCH(F47,_xlnm.Print_Area,0)&gt;0</formula>
    </cfRule>
  </conditionalFormatting>
  <conditionalFormatting sqref="E47:E48">
    <cfRule type="expression" dxfId="493" priority="59" stopIfTrue="1">
      <formula>NOT(MONTH(E47)=$A$43)</formula>
    </cfRule>
    <cfRule type="expression" dxfId="492" priority="60" stopIfTrue="1">
      <formula>MATCH(E47,_xlnm.Print_Area,0)&gt;0</formula>
    </cfRule>
  </conditionalFormatting>
  <conditionalFormatting sqref="H47:H48">
    <cfRule type="expression" dxfId="491" priority="55" stopIfTrue="1">
      <formula>NOT(MONTH(H47)=$A$43)</formula>
    </cfRule>
    <cfRule type="expression" dxfId="490" priority="56" stopIfTrue="1">
      <formula>MATCH(H47,_xlnm.Print_Area,0)&gt;0</formula>
    </cfRule>
  </conditionalFormatting>
  <conditionalFormatting sqref="J48:K48">
    <cfRule type="expression" dxfId="489" priority="49" stopIfTrue="1">
      <formula>NOT(MONTH(J48)=$A$43)</formula>
    </cfRule>
    <cfRule type="expression" dxfId="488" priority="50" stopIfTrue="1">
      <formula>MATCH(J48,_xlnm.Print_Area,0)&gt;0</formula>
    </cfRule>
  </conditionalFormatting>
  <conditionalFormatting sqref="L48">
    <cfRule type="expression" dxfId="487" priority="47" stopIfTrue="1">
      <formula>NOT(MONTH(L48)=$A$43)</formula>
    </cfRule>
    <cfRule type="expression" dxfId="486" priority="48" stopIfTrue="1">
      <formula>MATCH(L48,_xlnm.Print_Area,0)&gt;0</formula>
    </cfRule>
  </conditionalFormatting>
  <conditionalFormatting sqref="F62">
    <cfRule type="expression" dxfId="485" priority="39" stopIfTrue="1">
      <formula>NOT(MONTH(F62)=$A$43)</formula>
    </cfRule>
    <cfRule type="expression" dxfId="484" priority="40" stopIfTrue="1">
      <formula>MATCH(F62,_xlnm.Print_Area,0)&gt;0</formula>
    </cfRule>
  </conditionalFormatting>
  <conditionalFormatting sqref="E62">
    <cfRule type="expression" dxfId="483" priority="43" stopIfTrue="1">
      <formula>NOT(MONTH(E62)=$A$43)</formula>
    </cfRule>
    <cfRule type="expression" dxfId="482" priority="44" stopIfTrue="1">
      <formula>MATCH(E62,_xlnm.Print_Area,0)&gt;0</formula>
    </cfRule>
  </conditionalFormatting>
  <conditionalFormatting sqref="E60">
    <cfRule type="expression" dxfId="481" priority="45" stopIfTrue="1">
      <formula>NOT(MONTH(E60)=$A$43)</formula>
    </cfRule>
    <cfRule type="expression" dxfId="480" priority="46" stopIfTrue="1">
      <formula>MATCH(E60,_xlnm.Print_Area,0)&gt;0</formula>
    </cfRule>
  </conditionalFormatting>
  <conditionalFormatting sqref="F60">
    <cfRule type="expression" dxfId="479" priority="41" stopIfTrue="1">
      <formula>NOT(MONTH(F60)=$A$43)</formula>
    </cfRule>
    <cfRule type="expression" dxfId="478" priority="42" stopIfTrue="1">
      <formula>MATCH(F60,_xlnm.Print_Area,0)&gt;0</formula>
    </cfRule>
  </conditionalFormatting>
  <conditionalFormatting sqref="J60:K60">
    <cfRule type="expression" dxfId="477" priority="37" stopIfTrue="1">
      <formula>NOT(MONTH(J60)=$A$43)</formula>
    </cfRule>
    <cfRule type="expression" dxfId="476" priority="38" stopIfTrue="1">
      <formula>MATCH(J60,_xlnm.Print_Area,0)&gt;0</formula>
    </cfRule>
  </conditionalFormatting>
  <conditionalFormatting sqref="L60">
    <cfRule type="expression" dxfId="475" priority="35" stopIfTrue="1">
      <formula>NOT(MONTH(L60)=$A$43)</formula>
    </cfRule>
    <cfRule type="expression" dxfId="474" priority="36" stopIfTrue="1">
      <formula>MATCH(L60,_xlnm.Print_Area,0)&gt;0</formula>
    </cfRule>
  </conditionalFormatting>
  <conditionalFormatting sqref="J62:K62">
    <cfRule type="expression" dxfId="473" priority="33" stopIfTrue="1">
      <formula>NOT(MONTH(J62)=$A$43)</formula>
    </cfRule>
    <cfRule type="expression" dxfId="472" priority="34" stopIfTrue="1">
      <formula>MATCH(J62,_xlnm.Print_Area,0)&gt;0</formula>
    </cfRule>
  </conditionalFormatting>
  <conditionalFormatting sqref="L62">
    <cfRule type="expression" dxfId="471" priority="31" stopIfTrue="1">
      <formula>NOT(MONTH(L62)=$A$43)</formula>
    </cfRule>
    <cfRule type="expression" dxfId="470" priority="32" stopIfTrue="1">
      <formula>MATCH(L62,_xlnm.Print_Area,0)&gt;0</formula>
    </cfRule>
  </conditionalFormatting>
  <conditionalFormatting sqref="E74">
    <cfRule type="expression" dxfId="469" priority="29" stopIfTrue="1">
      <formula>NOT(MONTH(E74)=$A$43)</formula>
    </cfRule>
    <cfRule type="expression" dxfId="468" priority="30" stopIfTrue="1">
      <formula>MATCH(E74,_xlnm.Print_Area,0)&gt;0</formula>
    </cfRule>
  </conditionalFormatting>
  <conditionalFormatting sqref="F74">
    <cfRule type="expression" dxfId="467" priority="25" stopIfTrue="1">
      <formula>NOT(MONTH(F74)=$A$43)</formula>
    </cfRule>
    <cfRule type="expression" dxfId="466" priority="26" stopIfTrue="1">
      <formula>MATCH(F74,_xlnm.Print_Area,0)&gt;0</formula>
    </cfRule>
  </conditionalFormatting>
  <conditionalFormatting sqref="E76">
    <cfRule type="expression" dxfId="465" priority="27" stopIfTrue="1">
      <formula>NOT(MONTH(E76)=$A$43)</formula>
    </cfRule>
    <cfRule type="expression" dxfId="464" priority="28" stopIfTrue="1">
      <formula>MATCH(E76,_xlnm.Print_Area,0)&gt;0</formula>
    </cfRule>
  </conditionalFormatting>
  <conditionalFormatting sqref="F76">
    <cfRule type="expression" dxfId="463" priority="23" stopIfTrue="1">
      <formula>NOT(MONTH(F76)=$A$43)</formula>
    </cfRule>
    <cfRule type="expression" dxfId="462" priority="24" stopIfTrue="1">
      <formula>MATCH(F76,_xlnm.Print_Area,0)&gt;0</formula>
    </cfRule>
  </conditionalFormatting>
  <conditionalFormatting sqref="E72">
    <cfRule type="expression" dxfId="461" priority="21" stopIfTrue="1">
      <formula>NOT(MONTH(E72)=$A$43)</formula>
    </cfRule>
    <cfRule type="expression" dxfId="460" priority="22" stopIfTrue="1">
      <formula>MATCH(E72,_xlnm.Print_Area,0)&gt;0</formula>
    </cfRule>
  </conditionalFormatting>
  <conditionalFormatting sqref="F72">
    <cfRule type="expression" dxfId="459" priority="19" stopIfTrue="1">
      <formula>NOT(MONTH(F72)=$A$43)</formula>
    </cfRule>
    <cfRule type="expression" dxfId="458" priority="20" stopIfTrue="1">
      <formula>MATCH(F72,_xlnm.Print_Area,0)&gt;0</formula>
    </cfRule>
  </conditionalFormatting>
  <conditionalFormatting sqref="J72:K72">
    <cfRule type="expression" dxfId="457" priority="17" stopIfTrue="1">
      <formula>NOT(MONTH(J72)=$A$43)</formula>
    </cfRule>
    <cfRule type="expression" dxfId="456" priority="18" stopIfTrue="1">
      <formula>MATCH(J72,_xlnm.Print_Area,0)&gt;0</formula>
    </cfRule>
  </conditionalFormatting>
  <conditionalFormatting sqref="J74:L74">
    <cfRule type="expression" dxfId="455" priority="15" stopIfTrue="1">
      <formula>NOT(MONTH(J74)=$A$43)</formula>
    </cfRule>
    <cfRule type="expression" dxfId="454" priority="16" stopIfTrue="1">
      <formula>MATCH(J74,_xlnm.Print_Area,0)&gt;0</formula>
    </cfRule>
  </conditionalFormatting>
  <conditionalFormatting sqref="E88">
    <cfRule type="expression" dxfId="453" priority="13" stopIfTrue="1">
      <formula>NOT(MONTH(E88)=$A$43)</formula>
    </cfRule>
    <cfRule type="expression" dxfId="452" priority="14" stopIfTrue="1">
      <formula>MATCH(E88,_xlnm.Print_Area,0)&gt;0</formula>
    </cfRule>
  </conditionalFormatting>
  <conditionalFormatting sqref="E86">
    <cfRule type="expression" dxfId="451" priority="11" stopIfTrue="1">
      <formula>NOT(MONTH(E86)=$A$43)</formula>
    </cfRule>
    <cfRule type="expression" dxfId="450" priority="12" stopIfTrue="1">
      <formula>MATCH(E86,_xlnm.Print_Area,0)&gt;0</formula>
    </cfRule>
  </conditionalFormatting>
  <conditionalFormatting sqref="J86:K86">
    <cfRule type="expression" dxfId="449" priority="9" stopIfTrue="1">
      <formula>NOT(MONTH(J86)=$A$43)</formula>
    </cfRule>
    <cfRule type="expression" dxfId="448" priority="10" stopIfTrue="1">
      <formula>MATCH(J86,_xlnm.Print_Area,0)&gt;0</formula>
    </cfRule>
  </conditionalFormatting>
  <conditionalFormatting sqref="J88:L88">
    <cfRule type="expression" dxfId="447" priority="7" stopIfTrue="1">
      <formula>NOT(MONTH(J88)=$A$43)</formula>
    </cfRule>
    <cfRule type="expression" dxfId="446" priority="8" stopIfTrue="1">
      <formula>MATCH(J88,_xlnm.Print_Area,0)&gt;0</formula>
    </cfRule>
  </conditionalFormatting>
  <conditionalFormatting sqref="J104">
    <cfRule type="expression" dxfId="445" priority="5" stopIfTrue="1">
      <formula>NOT(MONTH(J104)=$A$43)</formula>
    </cfRule>
    <cfRule type="expression" dxfId="444" priority="6" stopIfTrue="1">
      <formula>MATCH(J104,_xlnm.Print_Area,0)&gt;0</formula>
    </cfRule>
  </conditionalFormatting>
  <conditionalFormatting sqref="J76:L76">
    <cfRule type="expression" dxfId="443" priority="3" stopIfTrue="1">
      <formula>NOT(MONTH(J76)=$A$43)</formula>
    </cfRule>
    <cfRule type="expression" dxfId="442" priority="4" stopIfTrue="1">
      <formula>MATCH(J76,_xlnm.Print_Area,0)&gt;0</formula>
    </cfRule>
  </conditionalFormatting>
  <conditionalFormatting sqref="J89:L89">
    <cfRule type="expression" dxfId="441" priority="1" stopIfTrue="1">
      <formula>NOT(MONTH(J89)=$A$43)</formula>
    </cfRule>
    <cfRule type="expression" dxfId="440" priority="2" stopIfTrue="1">
      <formula>MATCH(J89,_xlnm.Print_Area,0)&gt;0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18B88-F846-8E49-902A-8684F584FFB6}">
  <sheetPr>
    <tabColor rgb="FFFF0000"/>
  </sheetPr>
  <dimension ref="B1:Q823"/>
  <sheetViews>
    <sheetView topLeftCell="A67" zoomScaleNormal="100" workbookViewId="0">
      <selection activeCell="Q9" sqref="Q9:Q12"/>
    </sheetView>
  </sheetViews>
  <sheetFormatPr defaultColWidth="8.85546875" defaultRowHeight="12.75" x14ac:dyDescent="0.2"/>
  <cols>
    <col min="2" max="7" width="13.85546875" style="7" customWidth="1"/>
    <col min="8" max="9" width="13.85546875" style="6" customWidth="1"/>
    <col min="10" max="11" width="13.85546875" style="7" customWidth="1"/>
    <col min="12" max="12" width="13.85546875" style="19" customWidth="1"/>
    <col min="13" max="13" width="6.42578125" style="1" customWidth="1"/>
    <col min="15" max="15" width="10" bestFit="1" customWidth="1"/>
    <col min="16" max="16" width="15.140625" customWidth="1"/>
  </cols>
  <sheetData>
    <row r="1" spans="2:17" ht="13.5" thickBo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7" ht="18.75" x14ac:dyDescent="0.2">
      <c r="B2" s="204" t="s">
        <v>0</v>
      </c>
      <c r="C2" s="205"/>
      <c r="D2" s="205"/>
      <c r="E2" s="205"/>
      <c r="F2" s="205"/>
      <c r="G2" s="205"/>
      <c r="H2" s="205"/>
      <c r="I2" s="205"/>
      <c r="J2" s="205"/>
      <c r="K2" s="205"/>
      <c r="L2" s="206"/>
      <c r="M2" s="12"/>
    </row>
    <row r="3" spans="2:17" ht="20.25" x14ac:dyDescent="0.2">
      <c r="B3" s="207" t="s">
        <v>1</v>
      </c>
      <c r="C3" s="208"/>
      <c r="D3" s="208"/>
      <c r="E3" s="208"/>
      <c r="F3" s="208"/>
      <c r="G3" s="208"/>
      <c r="H3" s="208"/>
      <c r="I3" s="208"/>
      <c r="J3" s="208"/>
      <c r="K3" s="208"/>
      <c r="L3" s="209"/>
      <c r="M3" s="13"/>
    </row>
    <row r="4" spans="2:17" ht="19.5" customHeight="1" thickBot="1" x14ac:dyDescent="0.25">
      <c r="B4" s="210" t="s">
        <v>145</v>
      </c>
      <c r="C4" s="211"/>
      <c r="D4" s="211"/>
      <c r="E4" s="211"/>
      <c r="F4" s="211"/>
      <c r="G4" s="211"/>
      <c r="H4" s="211"/>
      <c r="I4" s="211"/>
      <c r="J4" s="211"/>
      <c r="K4" s="211"/>
      <c r="L4" s="212"/>
      <c r="M4" s="12"/>
    </row>
    <row r="5" spans="2:17" ht="36" customHeight="1" x14ac:dyDescent="0.2">
      <c r="B5" s="213" t="s">
        <v>44</v>
      </c>
      <c r="C5" s="214"/>
      <c r="D5" s="214"/>
      <c r="E5" s="214"/>
      <c r="F5" s="214"/>
      <c r="G5" s="214"/>
      <c r="H5" s="214"/>
      <c r="I5" s="214"/>
      <c r="J5" s="214"/>
      <c r="K5" s="214"/>
      <c r="L5" s="215"/>
      <c r="M5" s="14"/>
    </row>
    <row r="6" spans="2:17" ht="36" customHeight="1" x14ac:dyDescent="0.2">
      <c r="B6" s="22" t="s">
        <v>2</v>
      </c>
      <c r="C6" s="2" t="s">
        <v>3</v>
      </c>
      <c r="D6" s="3" t="s">
        <v>4</v>
      </c>
      <c r="E6" s="4" t="s">
        <v>5</v>
      </c>
      <c r="F6" s="129" t="s">
        <v>6</v>
      </c>
      <c r="G6" s="217"/>
      <c r="H6" s="217"/>
      <c r="I6" s="217"/>
      <c r="J6" s="217"/>
      <c r="K6" s="217"/>
      <c r="L6" s="216" t="s">
        <v>146</v>
      </c>
      <c r="M6" s="15"/>
    </row>
    <row r="7" spans="2:17" ht="36" customHeight="1" x14ac:dyDescent="0.2">
      <c r="B7" s="22" t="s">
        <v>7</v>
      </c>
      <c r="C7" s="38" t="s">
        <v>8</v>
      </c>
      <c r="D7" s="38" t="s">
        <v>30</v>
      </c>
      <c r="E7" s="38" t="s">
        <v>40</v>
      </c>
      <c r="F7" s="38" t="s">
        <v>10</v>
      </c>
      <c r="G7" s="217"/>
      <c r="H7" s="217"/>
      <c r="I7" s="217"/>
      <c r="J7" s="217"/>
      <c r="K7" s="217"/>
      <c r="L7" s="216"/>
      <c r="M7" s="15"/>
    </row>
    <row r="8" spans="2:17" ht="36" customHeight="1" x14ac:dyDescent="0.2">
      <c r="B8" s="197" t="s">
        <v>41</v>
      </c>
      <c r="C8" s="198"/>
      <c r="D8" s="198"/>
      <c r="E8" s="198"/>
      <c r="F8" s="198"/>
      <c r="G8" s="198"/>
      <c r="H8" s="198"/>
      <c r="I8" s="198"/>
      <c r="J8" s="198"/>
      <c r="K8" s="198"/>
      <c r="L8" s="199"/>
      <c r="M8" s="11"/>
      <c r="P8" s="73" t="s">
        <v>156</v>
      </c>
      <c r="Q8" s="73" t="s">
        <v>155</v>
      </c>
    </row>
    <row r="9" spans="2:17" ht="15.95" customHeight="1" x14ac:dyDescent="0.2">
      <c r="B9" s="202" t="s">
        <v>11</v>
      </c>
      <c r="C9" s="203"/>
      <c r="D9" s="99" t="s">
        <v>182</v>
      </c>
      <c r="E9" s="99" t="s">
        <v>183</v>
      </c>
      <c r="F9" s="99" t="s">
        <v>184</v>
      </c>
      <c r="G9" s="99" t="s">
        <v>185</v>
      </c>
      <c r="H9" s="99" t="s">
        <v>187</v>
      </c>
      <c r="I9" s="99" t="s">
        <v>186</v>
      </c>
      <c r="J9" s="96" t="s">
        <v>188</v>
      </c>
      <c r="K9" s="96" t="s">
        <v>189</v>
      </c>
      <c r="L9" s="47" t="s">
        <v>190</v>
      </c>
      <c r="M9" s="20"/>
      <c r="O9" s="71" t="s">
        <v>20</v>
      </c>
      <c r="P9" s="85">
        <f>COUNTIF(B9:L106, "Istologia")</f>
        <v>51</v>
      </c>
      <c r="Q9" s="63">
        <v>51</v>
      </c>
    </row>
    <row r="10" spans="2:17" x14ac:dyDescent="0.2">
      <c r="B10" s="23" t="s">
        <v>19</v>
      </c>
      <c r="C10" s="10">
        <v>44991</v>
      </c>
      <c r="D10" s="200" t="s">
        <v>43</v>
      </c>
      <c r="E10" s="200"/>
      <c r="F10" s="200"/>
      <c r="G10" s="200"/>
      <c r="H10" s="200"/>
      <c r="I10" s="200"/>
      <c r="J10" s="200"/>
      <c r="K10" s="200"/>
      <c r="L10" s="201"/>
      <c r="M10" s="21"/>
      <c r="O10" s="72" t="s">
        <v>21</v>
      </c>
      <c r="P10" s="85">
        <f>COUNTIF(B9:L106, "Anatomia")</f>
        <v>44</v>
      </c>
      <c r="Q10" s="63">
        <v>44</v>
      </c>
    </row>
    <row r="11" spans="2:17" x14ac:dyDescent="0.2">
      <c r="B11" s="23" t="s">
        <v>23</v>
      </c>
      <c r="C11" s="10">
        <v>44992</v>
      </c>
      <c r="D11" s="200"/>
      <c r="E11" s="200"/>
      <c r="F11" s="200"/>
      <c r="G11" s="200"/>
      <c r="H11" s="200"/>
      <c r="I11" s="200"/>
      <c r="J11" s="200"/>
      <c r="K11" s="200"/>
      <c r="L11" s="201"/>
      <c r="M11" s="16"/>
      <c r="O11" s="72" t="s">
        <v>25</v>
      </c>
      <c r="P11" s="85">
        <f>COUNTIF(B9:L106, "Biochimica")</f>
        <v>36</v>
      </c>
      <c r="Q11" s="63">
        <v>36</v>
      </c>
    </row>
    <row r="12" spans="2:17" x14ac:dyDescent="0.2">
      <c r="B12" s="23" t="s">
        <v>24</v>
      </c>
      <c r="C12" s="10">
        <v>44993</v>
      </c>
      <c r="D12" s="200"/>
      <c r="E12" s="200"/>
      <c r="F12" s="200"/>
      <c r="G12" s="200"/>
      <c r="H12" s="200"/>
      <c r="I12" s="200"/>
      <c r="J12" s="200"/>
      <c r="K12" s="200"/>
      <c r="L12" s="201"/>
      <c r="M12" s="21"/>
      <c r="O12" s="72" t="s">
        <v>22</v>
      </c>
      <c r="P12" s="85">
        <f>COUNTIF(B9:L106, "Inglese")</f>
        <v>44</v>
      </c>
      <c r="Q12" s="63">
        <v>44</v>
      </c>
    </row>
    <row r="13" spans="2:17" x14ac:dyDescent="0.2">
      <c r="B13" s="23" t="s">
        <v>26</v>
      </c>
      <c r="C13" s="10">
        <v>44994</v>
      </c>
      <c r="D13" s="200"/>
      <c r="E13" s="200"/>
      <c r="F13" s="200"/>
      <c r="G13" s="200"/>
      <c r="H13" s="200"/>
      <c r="I13" s="200"/>
      <c r="J13" s="200"/>
      <c r="K13" s="200"/>
      <c r="L13" s="201"/>
      <c r="M13" s="16"/>
      <c r="P13" s="64"/>
    </row>
    <row r="14" spans="2:17" x14ac:dyDescent="0.2">
      <c r="B14" s="23" t="s">
        <v>27</v>
      </c>
      <c r="C14" s="10">
        <v>44995</v>
      </c>
      <c r="D14" s="200"/>
      <c r="E14" s="200"/>
      <c r="F14" s="200"/>
      <c r="G14" s="200"/>
      <c r="H14" s="200"/>
      <c r="I14" s="200"/>
      <c r="J14" s="200"/>
      <c r="K14" s="200"/>
      <c r="L14" s="201"/>
      <c r="M14" s="16"/>
      <c r="P14" s="64"/>
    </row>
    <row r="15" spans="2:17" x14ac:dyDescent="0.2">
      <c r="B15" s="67" t="s">
        <v>28</v>
      </c>
      <c r="C15" s="68">
        <v>44996</v>
      </c>
      <c r="D15" s="232"/>
      <c r="E15" s="233"/>
      <c r="F15" s="233"/>
      <c r="G15" s="233"/>
      <c r="H15" s="233"/>
      <c r="I15" s="233"/>
      <c r="J15" s="233"/>
      <c r="K15" s="233"/>
      <c r="L15" s="234"/>
      <c r="M15" s="16"/>
      <c r="P15" s="64"/>
    </row>
    <row r="16" spans="2:17" ht="12.75" customHeight="1" x14ac:dyDescent="0.2">
      <c r="B16" s="67" t="s">
        <v>29</v>
      </c>
      <c r="C16" s="68">
        <v>44997</v>
      </c>
      <c r="D16" s="232"/>
      <c r="E16" s="233"/>
      <c r="F16" s="233"/>
      <c r="G16" s="233"/>
      <c r="H16" s="233"/>
      <c r="I16" s="233"/>
      <c r="J16" s="233"/>
      <c r="K16" s="233"/>
      <c r="L16" s="234"/>
      <c r="M16" s="21"/>
      <c r="P16" s="64"/>
    </row>
    <row r="17" spans="2:16" ht="12.75" customHeight="1" x14ac:dyDescent="0.2">
      <c r="B17" s="23" t="s">
        <v>19</v>
      </c>
      <c r="C17" s="10">
        <v>44998</v>
      </c>
      <c r="D17" s="131" t="s">
        <v>20</v>
      </c>
      <c r="E17" s="131" t="s">
        <v>20</v>
      </c>
      <c r="F17" s="131" t="s">
        <v>20</v>
      </c>
      <c r="G17" s="132" t="s">
        <v>22</v>
      </c>
      <c r="H17" s="132" t="s">
        <v>22</v>
      </c>
      <c r="I17" s="132" t="s">
        <v>22</v>
      </c>
      <c r="J17" s="102"/>
      <c r="K17" s="102"/>
      <c r="L17" s="103"/>
      <c r="M17" s="16"/>
      <c r="P17" s="64"/>
    </row>
    <row r="18" spans="2:16" x14ac:dyDescent="0.2">
      <c r="B18" s="23" t="s">
        <v>23</v>
      </c>
      <c r="C18" s="10">
        <v>44999</v>
      </c>
      <c r="D18" s="133" t="s">
        <v>21</v>
      </c>
      <c r="E18" s="133" t="s">
        <v>21</v>
      </c>
      <c r="F18" s="133" t="s">
        <v>21</v>
      </c>
      <c r="G18" s="134" t="s">
        <v>25</v>
      </c>
      <c r="H18" s="134" t="s">
        <v>25</v>
      </c>
      <c r="I18" s="134" t="s">
        <v>25</v>
      </c>
      <c r="J18" s="102"/>
      <c r="K18" s="102"/>
      <c r="L18" s="103"/>
      <c r="M18" s="21"/>
      <c r="P18" s="64"/>
    </row>
    <row r="19" spans="2:16" x14ac:dyDescent="0.2">
      <c r="B19" s="23" t="s">
        <v>24</v>
      </c>
      <c r="C19" s="10">
        <v>45000</v>
      </c>
      <c r="D19" s="131" t="s">
        <v>20</v>
      </c>
      <c r="E19" s="131" t="s">
        <v>20</v>
      </c>
      <c r="F19" s="131" t="s">
        <v>20</v>
      </c>
      <c r="G19" s="132" t="s">
        <v>22</v>
      </c>
      <c r="H19" s="132" t="s">
        <v>22</v>
      </c>
      <c r="I19" s="132" t="s">
        <v>22</v>
      </c>
      <c r="J19" s="102"/>
      <c r="K19" s="102"/>
      <c r="L19" s="103"/>
      <c r="M19" s="16"/>
      <c r="P19" s="64"/>
    </row>
    <row r="20" spans="2:16" x14ac:dyDescent="0.2">
      <c r="B20" s="23" t="s">
        <v>26</v>
      </c>
      <c r="C20" s="10">
        <v>45001</v>
      </c>
      <c r="D20" s="133" t="s">
        <v>21</v>
      </c>
      <c r="E20" s="133" t="s">
        <v>21</v>
      </c>
      <c r="F20" s="133" t="s">
        <v>21</v>
      </c>
      <c r="G20" s="134" t="s">
        <v>25</v>
      </c>
      <c r="H20" s="134" t="s">
        <v>25</v>
      </c>
      <c r="I20" s="134" t="s">
        <v>25</v>
      </c>
      <c r="J20" s="102"/>
      <c r="K20" s="102"/>
      <c r="L20" s="103"/>
      <c r="M20" s="21"/>
      <c r="P20" s="64"/>
    </row>
    <row r="21" spans="2:16" x14ac:dyDescent="0.2">
      <c r="B21" s="23" t="s">
        <v>27</v>
      </c>
      <c r="C21" s="10">
        <v>45002</v>
      </c>
      <c r="D21" s="131" t="s">
        <v>20</v>
      </c>
      <c r="E21" s="131" t="s">
        <v>20</v>
      </c>
      <c r="F21" s="131" t="s">
        <v>20</v>
      </c>
      <c r="G21" s="132" t="s">
        <v>22</v>
      </c>
      <c r="H21" s="132" t="s">
        <v>22</v>
      </c>
      <c r="I21" s="132" t="s">
        <v>22</v>
      </c>
      <c r="J21" s="102"/>
      <c r="K21" s="102"/>
      <c r="L21" s="103"/>
      <c r="M21" s="16"/>
      <c r="P21" s="64"/>
    </row>
    <row r="22" spans="2:16" x14ac:dyDescent="0.2">
      <c r="B22" s="67" t="s">
        <v>28</v>
      </c>
      <c r="C22" s="68">
        <v>45003</v>
      </c>
      <c r="D22" s="100"/>
      <c r="E22" s="100"/>
      <c r="F22" s="100"/>
      <c r="G22" s="100"/>
      <c r="H22" s="100"/>
      <c r="I22" s="100"/>
      <c r="J22" s="100"/>
      <c r="K22" s="100"/>
      <c r="L22" s="101"/>
      <c r="M22" s="16"/>
      <c r="P22" s="64"/>
    </row>
    <row r="23" spans="2:16" x14ac:dyDescent="0.2">
      <c r="B23" s="67" t="s">
        <v>29</v>
      </c>
      <c r="C23" s="68">
        <v>45004</v>
      </c>
      <c r="D23" s="100"/>
      <c r="E23" s="100"/>
      <c r="F23" s="100"/>
      <c r="G23" s="100"/>
      <c r="H23" s="100"/>
      <c r="I23" s="100"/>
      <c r="J23" s="100"/>
      <c r="K23" s="100"/>
      <c r="L23" s="101"/>
      <c r="M23" s="16"/>
      <c r="P23" s="64"/>
    </row>
    <row r="24" spans="2:16" x14ac:dyDescent="0.2">
      <c r="B24" s="23" t="s">
        <v>19</v>
      </c>
      <c r="C24" s="10">
        <v>45005</v>
      </c>
      <c r="D24" s="200" t="s">
        <v>43</v>
      </c>
      <c r="E24" s="200"/>
      <c r="F24" s="200"/>
      <c r="G24" s="200"/>
      <c r="H24" s="200"/>
      <c r="I24" s="200"/>
      <c r="J24" s="200"/>
      <c r="K24" s="200"/>
      <c r="L24" s="201"/>
      <c r="M24" s="21"/>
      <c r="P24" s="64"/>
    </row>
    <row r="25" spans="2:16" x14ac:dyDescent="0.2">
      <c r="B25" s="23" t="s">
        <v>23</v>
      </c>
      <c r="C25" s="10">
        <v>45006</v>
      </c>
      <c r="D25" s="200"/>
      <c r="E25" s="200"/>
      <c r="F25" s="200"/>
      <c r="G25" s="200"/>
      <c r="H25" s="200"/>
      <c r="I25" s="200"/>
      <c r="J25" s="200"/>
      <c r="K25" s="200"/>
      <c r="L25" s="201"/>
      <c r="M25" s="16"/>
      <c r="P25" s="64"/>
    </row>
    <row r="26" spans="2:16" x14ac:dyDescent="0.2">
      <c r="B26" s="23" t="s">
        <v>24</v>
      </c>
      <c r="C26" s="10">
        <v>45007</v>
      </c>
      <c r="D26" s="200"/>
      <c r="E26" s="200"/>
      <c r="F26" s="200"/>
      <c r="G26" s="200"/>
      <c r="H26" s="200"/>
      <c r="I26" s="200"/>
      <c r="J26" s="200"/>
      <c r="K26" s="200"/>
      <c r="L26" s="201"/>
      <c r="M26" s="21"/>
      <c r="P26" s="64"/>
    </row>
    <row r="27" spans="2:16" x14ac:dyDescent="0.2">
      <c r="B27" s="23" t="s">
        <v>26</v>
      </c>
      <c r="C27" s="10">
        <v>45008</v>
      </c>
      <c r="D27" s="200"/>
      <c r="E27" s="200"/>
      <c r="F27" s="200"/>
      <c r="G27" s="200"/>
      <c r="H27" s="200"/>
      <c r="I27" s="200"/>
      <c r="J27" s="200"/>
      <c r="K27" s="200"/>
      <c r="L27" s="201"/>
      <c r="M27" s="16"/>
      <c r="P27" s="64"/>
    </row>
    <row r="28" spans="2:16" x14ac:dyDescent="0.2">
      <c r="B28" s="23" t="s">
        <v>27</v>
      </c>
      <c r="C28" s="10">
        <v>45009</v>
      </c>
      <c r="D28" s="200"/>
      <c r="E28" s="200"/>
      <c r="F28" s="200"/>
      <c r="G28" s="200"/>
      <c r="H28" s="200"/>
      <c r="I28" s="200"/>
      <c r="J28" s="200"/>
      <c r="K28" s="200"/>
      <c r="L28" s="201"/>
      <c r="M28" s="16"/>
      <c r="P28" s="64"/>
    </row>
    <row r="29" spans="2:16" x14ac:dyDescent="0.2">
      <c r="B29" s="67" t="s">
        <v>28</v>
      </c>
      <c r="C29" s="68">
        <v>45010</v>
      </c>
      <c r="D29" s="232"/>
      <c r="E29" s="233"/>
      <c r="F29" s="233"/>
      <c r="G29" s="233"/>
      <c r="H29" s="233"/>
      <c r="I29" s="233"/>
      <c r="J29" s="233"/>
      <c r="K29" s="233"/>
      <c r="L29" s="234"/>
      <c r="M29" s="16"/>
      <c r="P29" s="64"/>
    </row>
    <row r="30" spans="2:16" ht="12.75" customHeight="1" x14ac:dyDescent="0.2">
      <c r="B30" s="67" t="s">
        <v>29</v>
      </c>
      <c r="C30" s="68">
        <v>45011</v>
      </c>
      <c r="D30" s="232"/>
      <c r="E30" s="233"/>
      <c r="F30" s="233"/>
      <c r="G30" s="233"/>
      <c r="H30" s="233"/>
      <c r="I30" s="233"/>
      <c r="J30" s="233"/>
      <c r="K30" s="233"/>
      <c r="L30" s="234"/>
      <c r="M30" s="21"/>
      <c r="P30" s="64"/>
    </row>
    <row r="31" spans="2:16" ht="12.75" customHeight="1" x14ac:dyDescent="0.2">
      <c r="B31" s="23" t="s">
        <v>19</v>
      </c>
      <c r="C31" s="10">
        <v>45012</v>
      </c>
      <c r="D31" s="131" t="s">
        <v>20</v>
      </c>
      <c r="E31" s="131" t="s">
        <v>20</v>
      </c>
      <c r="F31" s="131" t="s">
        <v>20</v>
      </c>
      <c r="G31" s="132" t="s">
        <v>22</v>
      </c>
      <c r="H31" s="132" t="s">
        <v>22</v>
      </c>
      <c r="I31" s="132" t="s">
        <v>22</v>
      </c>
      <c r="J31" s="102"/>
      <c r="K31" s="102"/>
      <c r="L31" s="103"/>
      <c r="M31" s="16"/>
      <c r="P31" s="64"/>
    </row>
    <row r="32" spans="2:16" x14ac:dyDescent="0.2">
      <c r="B32" s="23" t="s">
        <v>23</v>
      </c>
      <c r="C32" s="10">
        <v>45013</v>
      </c>
      <c r="D32" s="133" t="s">
        <v>21</v>
      </c>
      <c r="E32" s="133" t="s">
        <v>21</v>
      </c>
      <c r="F32" s="133" t="s">
        <v>21</v>
      </c>
      <c r="G32" s="134" t="s">
        <v>25</v>
      </c>
      <c r="H32" s="134" t="s">
        <v>25</v>
      </c>
      <c r="I32" s="134" t="s">
        <v>25</v>
      </c>
      <c r="J32" s="102"/>
      <c r="K32" s="102"/>
      <c r="L32" s="103"/>
      <c r="M32" s="21"/>
      <c r="P32" s="64"/>
    </row>
    <row r="33" spans="2:16" x14ac:dyDescent="0.2">
      <c r="B33" s="23" t="s">
        <v>24</v>
      </c>
      <c r="C33" s="10">
        <v>45014</v>
      </c>
      <c r="D33" s="131" t="s">
        <v>20</v>
      </c>
      <c r="E33" s="131" t="s">
        <v>20</v>
      </c>
      <c r="F33" s="131" t="s">
        <v>20</v>
      </c>
      <c r="G33" s="132" t="s">
        <v>22</v>
      </c>
      <c r="H33" s="132" t="s">
        <v>22</v>
      </c>
      <c r="I33" s="132" t="s">
        <v>22</v>
      </c>
      <c r="J33" s="102"/>
      <c r="K33" s="102"/>
      <c r="L33" s="103"/>
      <c r="M33" s="16"/>
      <c r="P33" s="64"/>
    </row>
    <row r="34" spans="2:16" x14ac:dyDescent="0.2">
      <c r="B34" s="23" t="s">
        <v>26</v>
      </c>
      <c r="C34" s="10">
        <v>45015</v>
      </c>
      <c r="D34" s="133" t="s">
        <v>21</v>
      </c>
      <c r="E34" s="133" t="s">
        <v>21</v>
      </c>
      <c r="F34" s="133" t="s">
        <v>21</v>
      </c>
      <c r="G34" s="134" t="s">
        <v>25</v>
      </c>
      <c r="H34" s="134" t="s">
        <v>25</v>
      </c>
      <c r="I34" s="134" t="s">
        <v>25</v>
      </c>
      <c r="J34" s="102"/>
      <c r="K34" s="102"/>
      <c r="L34" s="103"/>
      <c r="M34" s="21"/>
      <c r="P34" s="64"/>
    </row>
    <row r="35" spans="2:16" x14ac:dyDescent="0.2">
      <c r="B35" s="23" t="s">
        <v>27</v>
      </c>
      <c r="C35" s="10">
        <v>45016</v>
      </c>
      <c r="D35" s="131" t="s">
        <v>20</v>
      </c>
      <c r="E35" s="131" t="s">
        <v>20</v>
      </c>
      <c r="F35" s="131" t="s">
        <v>20</v>
      </c>
      <c r="G35" s="132" t="s">
        <v>22</v>
      </c>
      <c r="H35" s="132" t="s">
        <v>22</v>
      </c>
      <c r="I35" s="132" t="s">
        <v>22</v>
      </c>
      <c r="J35" s="102"/>
      <c r="K35" s="102"/>
      <c r="L35" s="103"/>
      <c r="M35" s="16"/>
      <c r="P35" s="64"/>
    </row>
    <row r="36" spans="2:16" x14ac:dyDescent="0.2">
      <c r="B36" s="67" t="s">
        <v>28</v>
      </c>
      <c r="C36" s="68">
        <v>45017</v>
      </c>
      <c r="D36" s="232"/>
      <c r="E36" s="233"/>
      <c r="F36" s="233"/>
      <c r="G36" s="233"/>
      <c r="H36" s="233"/>
      <c r="I36" s="233"/>
      <c r="J36" s="233"/>
      <c r="K36" s="233"/>
      <c r="L36" s="234"/>
      <c r="M36" s="16"/>
      <c r="P36" s="64"/>
    </row>
    <row r="37" spans="2:16" x14ac:dyDescent="0.2">
      <c r="B37" s="67" t="s">
        <v>29</v>
      </c>
      <c r="C37" s="68">
        <v>45018</v>
      </c>
      <c r="D37" s="232"/>
      <c r="E37" s="233"/>
      <c r="F37" s="233"/>
      <c r="G37" s="233"/>
      <c r="H37" s="233"/>
      <c r="I37" s="233"/>
      <c r="J37" s="233"/>
      <c r="K37" s="233"/>
      <c r="L37" s="234"/>
      <c r="M37" s="16"/>
      <c r="P37" s="64"/>
    </row>
    <row r="38" spans="2:16" ht="15.95" customHeight="1" x14ac:dyDescent="0.2">
      <c r="B38" s="218" t="s">
        <v>212</v>
      </c>
      <c r="C38" s="219"/>
      <c r="D38" s="219"/>
      <c r="E38" s="219"/>
      <c r="F38" s="219"/>
      <c r="G38" s="219"/>
      <c r="H38" s="219"/>
      <c r="I38" s="219"/>
      <c r="J38" s="219"/>
      <c r="K38" s="219"/>
      <c r="L38" s="220"/>
      <c r="M38" s="21"/>
      <c r="P38" s="64"/>
    </row>
    <row r="39" spans="2:16" ht="15.95" customHeight="1" x14ac:dyDescent="0.2">
      <c r="B39" s="221"/>
      <c r="C39" s="222"/>
      <c r="D39" s="222"/>
      <c r="E39" s="222"/>
      <c r="F39" s="222"/>
      <c r="G39" s="222"/>
      <c r="H39" s="222"/>
      <c r="I39" s="222"/>
      <c r="J39" s="222"/>
      <c r="K39" s="222"/>
      <c r="L39" s="223"/>
      <c r="M39" s="16"/>
      <c r="P39" s="64"/>
    </row>
    <row r="40" spans="2:16" x14ac:dyDescent="0.2">
      <c r="B40" s="23" t="s">
        <v>26</v>
      </c>
      <c r="C40" s="10">
        <v>45029</v>
      </c>
      <c r="D40" s="235" t="s">
        <v>43</v>
      </c>
      <c r="E40" s="235"/>
      <c r="F40" s="235"/>
      <c r="G40" s="235"/>
      <c r="H40" s="235"/>
      <c r="I40" s="235"/>
      <c r="J40" s="235"/>
      <c r="K40" s="235"/>
      <c r="L40" s="236"/>
      <c r="M40" s="21"/>
      <c r="P40" s="64"/>
    </row>
    <row r="41" spans="2:16" ht="12.75" customHeight="1" x14ac:dyDescent="0.2">
      <c r="B41" s="23" t="s">
        <v>27</v>
      </c>
      <c r="C41" s="10">
        <v>45030</v>
      </c>
      <c r="D41" s="235"/>
      <c r="E41" s="235"/>
      <c r="F41" s="235"/>
      <c r="G41" s="235"/>
      <c r="H41" s="235"/>
      <c r="I41" s="235"/>
      <c r="J41" s="235"/>
      <c r="K41" s="235"/>
      <c r="L41" s="236"/>
      <c r="M41" s="16"/>
      <c r="P41" s="64"/>
    </row>
    <row r="42" spans="2:16" ht="12.75" customHeight="1" x14ac:dyDescent="0.2">
      <c r="B42" s="67" t="s">
        <v>28</v>
      </c>
      <c r="C42" s="68">
        <v>45031</v>
      </c>
      <c r="D42" s="232"/>
      <c r="E42" s="233"/>
      <c r="F42" s="233"/>
      <c r="G42" s="233"/>
      <c r="H42" s="233"/>
      <c r="I42" s="233"/>
      <c r="J42" s="233"/>
      <c r="K42" s="233"/>
      <c r="L42" s="234"/>
      <c r="M42" s="16"/>
      <c r="P42" s="64"/>
    </row>
    <row r="43" spans="2:16" ht="12.75" customHeight="1" x14ac:dyDescent="0.2">
      <c r="B43" s="67" t="s">
        <v>29</v>
      </c>
      <c r="C43" s="68">
        <v>45032</v>
      </c>
      <c r="D43" s="232"/>
      <c r="E43" s="233"/>
      <c r="F43" s="233"/>
      <c r="G43" s="233"/>
      <c r="H43" s="233"/>
      <c r="I43" s="233"/>
      <c r="J43" s="233"/>
      <c r="K43" s="233"/>
      <c r="L43" s="234"/>
      <c r="M43" s="16"/>
      <c r="P43" s="64"/>
    </row>
    <row r="44" spans="2:16" ht="12.75" customHeight="1" x14ac:dyDescent="0.2">
      <c r="B44" s="23" t="s">
        <v>19</v>
      </c>
      <c r="C44" s="10">
        <v>45033</v>
      </c>
      <c r="D44" s="131" t="s">
        <v>20</v>
      </c>
      <c r="E44" s="131" t="s">
        <v>20</v>
      </c>
      <c r="F44" s="131" t="s">
        <v>20</v>
      </c>
      <c r="G44" s="132" t="s">
        <v>22</v>
      </c>
      <c r="H44" s="132" t="s">
        <v>22</v>
      </c>
      <c r="I44" s="132" t="s">
        <v>22</v>
      </c>
      <c r="J44" s="102"/>
      <c r="K44" s="102"/>
      <c r="L44" s="103"/>
      <c r="M44" s="21"/>
      <c r="P44" s="64"/>
    </row>
    <row r="45" spans="2:16" ht="12.75" customHeight="1" x14ac:dyDescent="0.2">
      <c r="B45" s="23" t="s">
        <v>23</v>
      </c>
      <c r="C45" s="10">
        <v>45034</v>
      </c>
      <c r="D45" s="133" t="s">
        <v>21</v>
      </c>
      <c r="E45" s="133" t="s">
        <v>21</v>
      </c>
      <c r="F45" s="133" t="s">
        <v>21</v>
      </c>
      <c r="G45" s="134" t="s">
        <v>25</v>
      </c>
      <c r="H45" s="134" t="s">
        <v>25</v>
      </c>
      <c r="I45" s="134" t="s">
        <v>25</v>
      </c>
      <c r="J45" s="102"/>
      <c r="K45" s="102"/>
      <c r="L45" s="103"/>
      <c r="M45" s="16"/>
      <c r="P45" s="64"/>
    </row>
    <row r="46" spans="2:16" ht="12.75" customHeight="1" x14ac:dyDescent="0.2">
      <c r="B46" s="23" t="s">
        <v>24</v>
      </c>
      <c r="C46" s="10">
        <v>45035</v>
      </c>
      <c r="D46" s="131" t="s">
        <v>20</v>
      </c>
      <c r="E46" s="131" t="s">
        <v>20</v>
      </c>
      <c r="F46" s="131" t="s">
        <v>20</v>
      </c>
      <c r="G46" s="132" t="s">
        <v>22</v>
      </c>
      <c r="H46" s="132" t="s">
        <v>22</v>
      </c>
      <c r="I46" s="132" t="s">
        <v>22</v>
      </c>
      <c r="J46" s="102"/>
      <c r="K46" s="102"/>
      <c r="L46" s="103"/>
      <c r="M46" s="21"/>
      <c r="P46" s="64"/>
    </row>
    <row r="47" spans="2:16" ht="12.75" customHeight="1" x14ac:dyDescent="0.2">
      <c r="B47" s="23" t="s">
        <v>26</v>
      </c>
      <c r="C47" s="10">
        <v>45036</v>
      </c>
      <c r="D47" s="133" t="s">
        <v>21</v>
      </c>
      <c r="E47" s="133" t="s">
        <v>21</v>
      </c>
      <c r="F47" s="133" t="s">
        <v>21</v>
      </c>
      <c r="G47" s="134" t="s">
        <v>25</v>
      </c>
      <c r="H47" s="134" t="s">
        <v>25</v>
      </c>
      <c r="I47" s="134" t="s">
        <v>25</v>
      </c>
      <c r="J47" s="102"/>
      <c r="K47" s="102"/>
      <c r="L47" s="103"/>
      <c r="M47" s="16"/>
      <c r="P47" s="64"/>
    </row>
    <row r="48" spans="2:16" ht="12.75" customHeight="1" x14ac:dyDescent="0.2">
      <c r="B48" s="23" t="s">
        <v>27</v>
      </c>
      <c r="C48" s="10">
        <v>45037</v>
      </c>
      <c r="D48" s="131" t="s">
        <v>20</v>
      </c>
      <c r="E48" s="131" t="s">
        <v>20</v>
      </c>
      <c r="F48" s="131" t="s">
        <v>20</v>
      </c>
      <c r="G48" s="132" t="s">
        <v>22</v>
      </c>
      <c r="H48" s="132" t="s">
        <v>22</v>
      </c>
      <c r="I48" s="132" t="s">
        <v>22</v>
      </c>
      <c r="J48" s="102"/>
      <c r="K48" s="102"/>
      <c r="L48" s="103"/>
      <c r="M48" s="21"/>
      <c r="P48" s="64"/>
    </row>
    <row r="49" spans="2:16" ht="12.75" customHeight="1" x14ac:dyDescent="0.2">
      <c r="B49" s="67" t="s">
        <v>28</v>
      </c>
      <c r="C49" s="68">
        <v>45038</v>
      </c>
      <c r="D49" s="232"/>
      <c r="E49" s="233"/>
      <c r="F49" s="233"/>
      <c r="G49" s="233"/>
      <c r="H49" s="233"/>
      <c r="I49" s="233"/>
      <c r="J49" s="233"/>
      <c r="K49" s="233"/>
      <c r="L49" s="234"/>
      <c r="M49" s="16"/>
      <c r="P49" s="64"/>
    </row>
    <row r="50" spans="2:16" ht="12.75" customHeight="1" x14ac:dyDescent="0.2">
      <c r="B50" s="67" t="s">
        <v>29</v>
      </c>
      <c r="C50" s="68">
        <v>45039</v>
      </c>
      <c r="D50" s="232"/>
      <c r="E50" s="233"/>
      <c r="F50" s="233"/>
      <c r="G50" s="233"/>
      <c r="H50" s="233"/>
      <c r="I50" s="233"/>
      <c r="J50" s="233"/>
      <c r="K50" s="233"/>
      <c r="L50" s="234"/>
      <c r="M50" s="16"/>
      <c r="P50" s="64"/>
    </row>
    <row r="51" spans="2:16" ht="12.75" customHeight="1" x14ac:dyDescent="0.2">
      <c r="B51" s="23" t="s">
        <v>19</v>
      </c>
      <c r="C51" s="10">
        <v>45040</v>
      </c>
      <c r="D51" s="200" t="s">
        <v>43</v>
      </c>
      <c r="E51" s="200"/>
      <c r="F51" s="200"/>
      <c r="G51" s="200"/>
      <c r="H51" s="200"/>
      <c r="I51" s="200"/>
      <c r="J51" s="200"/>
      <c r="K51" s="200"/>
      <c r="L51" s="201"/>
      <c r="M51" s="17"/>
      <c r="P51" s="64"/>
    </row>
    <row r="52" spans="2:16" ht="12.75" customHeight="1" x14ac:dyDescent="0.2">
      <c r="B52" s="67" t="s">
        <v>23</v>
      </c>
      <c r="C52" s="68">
        <v>45041</v>
      </c>
      <c r="D52" s="200"/>
      <c r="E52" s="200"/>
      <c r="F52" s="200"/>
      <c r="G52" s="200"/>
      <c r="H52" s="200"/>
      <c r="I52" s="200"/>
      <c r="J52" s="200"/>
      <c r="K52" s="200"/>
      <c r="L52" s="201"/>
      <c r="M52" s="17"/>
      <c r="P52" s="64"/>
    </row>
    <row r="53" spans="2:16" x14ac:dyDescent="0.2">
      <c r="B53" s="23" t="s">
        <v>24</v>
      </c>
      <c r="C53" s="10">
        <v>45042</v>
      </c>
      <c r="D53" s="200"/>
      <c r="E53" s="200"/>
      <c r="F53" s="200"/>
      <c r="G53" s="200"/>
      <c r="H53" s="200"/>
      <c r="I53" s="200"/>
      <c r="J53" s="200"/>
      <c r="K53" s="200"/>
      <c r="L53" s="201"/>
      <c r="M53" s="16"/>
      <c r="P53" s="64"/>
    </row>
    <row r="54" spans="2:16" x14ac:dyDescent="0.2">
      <c r="B54" s="23" t="s">
        <v>26</v>
      </c>
      <c r="C54" s="10">
        <v>45043</v>
      </c>
      <c r="D54" s="200"/>
      <c r="E54" s="200"/>
      <c r="F54" s="200"/>
      <c r="G54" s="200"/>
      <c r="H54" s="200"/>
      <c r="I54" s="200"/>
      <c r="J54" s="200"/>
      <c r="K54" s="200"/>
      <c r="L54" s="201"/>
      <c r="M54" s="16"/>
      <c r="P54" s="64"/>
    </row>
    <row r="55" spans="2:16" x14ac:dyDescent="0.2">
      <c r="B55" s="23" t="s">
        <v>27</v>
      </c>
      <c r="C55" s="10">
        <v>45044</v>
      </c>
      <c r="D55" s="200"/>
      <c r="E55" s="200"/>
      <c r="F55" s="200"/>
      <c r="G55" s="200"/>
      <c r="H55" s="200"/>
      <c r="I55" s="200"/>
      <c r="J55" s="200"/>
      <c r="K55" s="200"/>
      <c r="L55" s="201"/>
      <c r="M55" s="16"/>
      <c r="P55" s="64"/>
    </row>
    <row r="56" spans="2:16" x14ac:dyDescent="0.2">
      <c r="B56" s="67" t="s">
        <v>28</v>
      </c>
      <c r="C56" s="68">
        <v>45045</v>
      </c>
      <c r="D56" s="232"/>
      <c r="E56" s="233"/>
      <c r="F56" s="233"/>
      <c r="G56" s="233"/>
      <c r="H56" s="233"/>
      <c r="I56" s="233"/>
      <c r="J56" s="233"/>
      <c r="K56" s="233"/>
      <c r="L56" s="234"/>
      <c r="M56" s="21"/>
      <c r="P56" s="64"/>
    </row>
    <row r="57" spans="2:16" x14ac:dyDescent="0.2">
      <c r="B57" s="67" t="s">
        <v>29</v>
      </c>
      <c r="C57" s="68">
        <v>45046</v>
      </c>
      <c r="D57" s="232"/>
      <c r="E57" s="233"/>
      <c r="F57" s="233"/>
      <c r="G57" s="233"/>
      <c r="H57" s="233"/>
      <c r="I57" s="233"/>
      <c r="J57" s="233"/>
      <c r="K57" s="233"/>
      <c r="L57" s="234"/>
      <c r="M57" s="16"/>
      <c r="P57" s="64"/>
    </row>
    <row r="58" spans="2:16" ht="12.75" customHeight="1" x14ac:dyDescent="0.2">
      <c r="B58" s="67" t="s">
        <v>19</v>
      </c>
      <c r="C58" s="68">
        <v>45047</v>
      </c>
      <c r="D58" s="232"/>
      <c r="E58" s="233"/>
      <c r="F58" s="233"/>
      <c r="G58" s="233"/>
      <c r="H58" s="233"/>
      <c r="I58" s="233"/>
      <c r="J58" s="233"/>
      <c r="K58" s="233"/>
      <c r="L58" s="234"/>
      <c r="M58" s="21"/>
      <c r="P58" s="64"/>
    </row>
    <row r="59" spans="2:16" x14ac:dyDescent="0.2">
      <c r="B59" s="23" t="s">
        <v>23</v>
      </c>
      <c r="C59" s="10">
        <v>45048</v>
      </c>
      <c r="D59" s="133" t="s">
        <v>21</v>
      </c>
      <c r="E59" s="133" t="s">
        <v>21</v>
      </c>
      <c r="F59" s="133" t="s">
        <v>21</v>
      </c>
      <c r="G59" s="134" t="s">
        <v>25</v>
      </c>
      <c r="H59" s="134" t="s">
        <v>25</v>
      </c>
      <c r="I59" s="134" t="s">
        <v>25</v>
      </c>
      <c r="J59" s="102"/>
      <c r="K59" s="102"/>
      <c r="L59" s="103"/>
      <c r="M59" s="16"/>
      <c r="P59" s="64"/>
    </row>
    <row r="60" spans="2:16" x14ac:dyDescent="0.2">
      <c r="B60" s="23" t="s">
        <v>24</v>
      </c>
      <c r="C60" s="10">
        <v>45049</v>
      </c>
      <c r="D60" s="131" t="s">
        <v>20</v>
      </c>
      <c r="E60" s="131" t="s">
        <v>20</v>
      </c>
      <c r="F60" s="131" t="s">
        <v>20</v>
      </c>
      <c r="G60" s="132" t="s">
        <v>22</v>
      </c>
      <c r="H60" s="132" t="s">
        <v>22</v>
      </c>
      <c r="I60" s="132" t="s">
        <v>22</v>
      </c>
      <c r="J60" s="102"/>
      <c r="K60" s="102"/>
      <c r="L60" s="103"/>
      <c r="M60" s="16"/>
      <c r="P60" s="64"/>
    </row>
    <row r="61" spans="2:16" x14ac:dyDescent="0.2">
      <c r="B61" s="23" t="s">
        <v>26</v>
      </c>
      <c r="C61" s="10">
        <v>45050</v>
      </c>
      <c r="D61" s="133" t="s">
        <v>21</v>
      </c>
      <c r="E61" s="133" t="s">
        <v>21</v>
      </c>
      <c r="F61" s="133" t="s">
        <v>21</v>
      </c>
      <c r="G61" s="134" t="s">
        <v>25</v>
      </c>
      <c r="H61" s="134" t="s">
        <v>25</v>
      </c>
      <c r="I61" s="134" t="s">
        <v>25</v>
      </c>
      <c r="J61" s="102"/>
      <c r="K61" s="102"/>
      <c r="L61" s="103"/>
      <c r="M61" s="16"/>
      <c r="P61" s="64"/>
    </row>
    <row r="62" spans="2:16" x14ac:dyDescent="0.2">
      <c r="B62" s="23" t="s">
        <v>27</v>
      </c>
      <c r="C62" s="10">
        <v>45051</v>
      </c>
      <c r="D62" s="131" t="s">
        <v>20</v>
      </c>
      <c r="E62" s="131" t="s">
        <v>20</v>
      </c>
      <c r="F62" s="131" t="s">
        <v>20</v>
      </c>
      <c r="G62" s="132" t="s">
        <v>22</v>
      </c>
      <c r="H62" s="132" t="s">
        <v>22</v>
      </c>
      <c r="I62" s="132" t="s">
        <v>22</v>
      </c>
      <c r="J62" s="102"/>
      <c r="K62" s="102"/>
      <c r="L62" s="103"/>
      <c r="M62" s="21"/>
      <c r="P62" s="64"/>
    </row>
    <row r="63" spans="2:16" x14ac:dyDescent="0.2">
      <c r="B63" s="67" t="s">
        <v>28</v>
      </c>
      <c r="C63" s="68">
        <v>45052</v>
      </c>
      <c r="D63" s="232"/>
      <c r="E63" s="233"/>
      <c r="F63" s="233"/>
      <c r="G63" s="233"/>
      <c r="H63" s="233"/>
      <c r="I63" s="233"/>
      <c r="J63" s="233"/>
      <c r="K63" s="233"/>
      <c r="L63" s="234"/>
      <c r="M63" s="16"/>
      <c r="P63" s="64"/>
    </row>
    <row r="64" spans="2:16" x14ac:dyDescent="0.2">
      <c r="B64" s="67" t="s">
        <v>29</v>
      </c>
      <c r="C64" s="68">
        <v>45053</v>
      </c>
      <c r="D64" s="232"/>
      <c r="E64" s="233"/>
      <c r="F64" s="233"/>
      <c r="G64" s="233"/>
      <c r="H64" s="233"/>
      <c r="I64" s="233"/>
      <c r="J64" s="233"/>
      <c r="K64" s="233"/>
      <c r="L64" s="234"/>
      <c r="M64" s="21"/>
      <c r="P64" s="64"/>
    </row>
    <row r="65" spans="2:16" x14ac:dyDescent="0.2">
      <c r="B65" s="23" t="s">
        <v>19</v>
      </c>
      <c r="C65" s="10">
        <v>45054</v>
      </c>
      <c r="D65" s="200" t="s">
        <v>43</v>
      </c>
      <c r="E65" s="200"/>
      <c r="F65" s="200"/>
      <c r="G65" s="200"/>
      <c r="H65" s="200"/>
      <c r="I65" s="200"/>
      <c r="J65" s="200"/>
      <c r="K65" s="200"/>
      <c r="L65" s="201"/>
      <c r="M65" s="16"/>
      <c r="P65" s="64"/>
    </row>
    <row r="66" spans="2:16" x14ac:dyDescent="0.2">
      <c r="B66" s="23" t="s">
        <v>23</v>
      </c>
      <c r="C66" s="10">
        <v>45055</v>
      </c>
      <c r="D66" s="200"/>
      <c r="E66" s="200"/>
      <c r="F66" s="200"/>
      <c r="G66" s="200"/>
      <c r="H66" s="200"/>
      <c r="I66" s="200"/>
      <c r="J66" s="200"/>
      <c r="K66" s="200"/>
      <c r="L66" s="201"/>
      <c r="M66" s="16"/>
      <c r="P66" s="64"/>
    </row>
    <row r="67" spans="2:16" x14ac:dyDescent="0.2">
      <c r="B67" s="23" t="s">
        <v>24</v>
      </c>
      <c r="C67" s="10">
        <v>45056</v>
      </c>
      <c r="D67" s="200"/>
      <c r="E67" s="200"/>
      <c r="F67" s="200"/>
      <c r="G67" s="200"/>
      <c r="H67" s="200"/>
      <c r="I67" s="200"/>
      <c r="J67" s="200"/>
      <c r="K67" s="200"/>
      <c r="L67" s="201"/>
      <c r="M67" s="16"/>
      <c r="P67" s="64"/>
    </row>
    <row r="68" spans="2:16" x14ac:dyDescent="0.2">
      <c r="B68" s="23" t="s">
        <v>26</v>
      </c>
      <c r="C68" s="10">
        <v>45057</v>
      </c>
      <c r="D68" s="200"/>
      <c r="E68" s="200"/>
      <c r="F68" s="200"/>
      <c r="G68" s="200"/>
      <c r="H68" s="200"/>
      <c r="I68" s="200"/>
      <c r="J68" s="200"/>
      <c r="K68" s="200"/>
      <c r="L68" s="201"/>
      <c r="M68" s="21"/>
      <c r="P68" s="64"/>
    </row>
    <row r="69" spans="2:16" x14ac:dyDescent="0.2">
      <c r="B69" s="23" t="s">
        <v>27</v>
      </c>
      <c r="C69" s="10">
        <v>45058</v>
      </c>
      <c r="D69" s="200"/>
      <c r="E69" s="200"/>
      <c r="F69" s="200"/>
      <c r="G69" s="200"/>
      <c r="H69" s="200"/>
      <c r="I69" s="200"/>
      <c r="J69" s="200"/>
      <c r="K69" s="200"/>
      <c r="L69" s="201"/>
      <c r="M69" s="16"/>
      <c r="P69" s="64"/>
    </row>
    <row r="70" spans="2:16" x14ac:dyDescent="0.2">
      <c r="B70" s="67" t="s">
        <v>28</v>
      </c>
      <c r="C70" s="68">
        <v>45059</v>
      </c>
      <c r="D70" s="232"/>
      <c r="E70" s="233"/>
      <c r="F70" s="233"/>
      <c r="G70" s="233"/>
      <c r="H70" s="233"/>
      <c r="I70" s="233"/>
      <c r="J70" s="233"/>
      <c r="K70" s="233"/>
      <c r="L70" s="234"/>
      <c r="M70" s="16"/>
      <c r="P70" s="64"/>
    </row>
    <row r="71" spans="2:16" x14ac:dyDescent="0.2">
      <c r="B71" s="67" t="s">
        <v>29</v>
      </c>
      <c r="C71" s="68">
        <v>45060</v>
      </c>
      <c r="D71" s="232"/>
      <c r="E71" s="233"/>
      <c r="F71" s="233"/>
      <c r="G71" s="233"/>
      <c r="H71" s="233"/>
      <c r="I71" s="233"/>
      <c r="J71" s="233"/>
      <c r="K71" s="233"/>
      <c r="L71" s="234"/>
      <c r="M71" s="16"/>
      <c r="P71" s="64"/>
    </row>
    <row r="72" spans="2:16" ht="12.75" customHeight="1" x14ac:dyDescent="0.2">
      <c r="B72" s="23" t="s">
        <v>19</v>
      </c>
      <c r="C72" s="10">
        <v>45061</v>
      </c>
      <c r="D72" s="131" t="s">
        <v>20</v>
      </c>
      <c r="E72" s="131" t="s">
        <v>20</v>
      </c>
      <c r="F72" s="131" t="s">
        <v>20</v>
      </c>
      <c r="G72" s="132" t="s">
        <v>22</v>
      </c>
      <c r="H72" s="132" t="s">
        <v>22</v>
      </c>
      <c r="I72" s="132" t="s">
        <v>22</v>
      </c>
      <c r="J72" s="102"/>
      <c r="K72" s="102"/>
      <c r="L72" s="103"/>
      <c r="M72" s="21"/>
      <c r="P72" s="64"/>
    </row>
    <row r="73" spans="2:16" x14ac:dyDescent="0.2">
      <c r="B73" s="23" t="s">
        <v>23</v>
      </c>
      <c r="C73" s="10">
        <v>45062</v>
      </c>
      <c r="D73" s="133" t="s">
        <v>21</v>
      </c>
      <c r="E73" s="133" t="s">
        <v>21</v>
      </c>
      <c r="F73" s="133" t="s">
        <v>21</v>
      </c>
      <c r="G73" s="134" t="s">
        <v>25</v>
      </c>
      <c r="H73" s="134" t="s">
        <v>25</v>
      </c>
      <c r="I73" s="134" t="s">
        <v>25</v>
      </c>
      <c r="J73" s="102"/>
      <c r="K73" s="102"/>
      <c r="L73" s="103"/>
      <c r="M73" s="16"/>
      <c r="P73" s="64"/>
    </row>
    <row r="74" spans="2:16" x14ac:dyDescent="0.2">
      <c r="B74" s="23" t="s">
        <v>24</v>
      </c>
      <c r="C74" s="10">
        <v>45063</v>
      </c>
      <c r="D74" s="131" t="s">
        <v>20</v>
      </c>
      <c r="E74" s="131" t="s">
        <v>20</v>
      </c>
      <c r="F74" s="131" t="s">
        <v>20</v>
      </c>
      <c r="G74" s="132" t="s">
        <v>22</v>
      </c>
      <c r="H74" s="132" t="s">
        <v>22</v>
      </c>
      <c r="I74" s="132" t="s">
        <v>22</v>
      </c>
      <c r="J74" s="102"/>
      <c r="K74" s="102"/>
      <c r="L74" s="103"/>
      <c r="M74" s="16"/>
      <c r="P74" s="64"/>
    </row>
    <row r="75" spans="2:16" ht="12.75" customHeight="1" x14ac:dyDescent="0.2">
      <c r="B75" s="23" t="s">
        <v>26</v>
      </c>
      <c r="C75" s="10">
        <v>45064</v>
      </c>
      <c r="D75" s="133" t="s">
        <v>21</v>
      </c>
      <c r="E75" s="133" t="s">
        <v>21</v>
      </c>
      <c r="F75" s="133" t="s">
        <v>21</v>
      </c>
      <c r="G75" s="134" t="s">
        <v>25</v>
      </c>
      <c r="H75" s="134" t="s">
        <v>25</v>
      </c>
      <c r="I75" s="134" t="s">
        <v>25</v>
      </c>
      <c r="J75" s="102"/>
      <c r="K75" s="102"/>
      <c r="L75" s="103"/>
      <c r="M75" s="16"/>
      <c r="P75" s="64"/>
    </row>
    <row r="76" spans="2:16" x14ac:dyDescent="0.2">
      <c r="B76" s="23" t="s">
        <v>27</v>
      </c>
      <c r="C76" s="10">
        <v>45065</v>
      </c>
      <c r="D76" s="131" t="s">
        <v>20</v>
      </c>
      <c r="E76" s="131" t="s">
        <v>20</v>
      </c>
      <c r="F76" s="131" t="s">
        <v>20</v>
      </c>
      <c r="G76" s="132" t="s">
        <v>22</v>
      </c>
      <c r="H76" s="132" t="s">
        <v>22</v>
      </c>
      <c r="I76" s="132" t="s">
        <v>22</v>
      </c>
      <c r="J76" s="102"/>
      <c r="K76" s="102"/>
      <c r="L76" s="103"/>
      <c r="M76" s="21"/>
      <c r="P76" s="64"/>
    </row>
    <row r="77" spans="2:16" x14ac:dyDescent="0.2">
      <c r="B77" s="67" t="s">
        <v>28</v>
      </c>
      <c r="C77" s="68">
        <v>45066</v>
      </c>
      <c r="D77" s="232"/>
      <c r="E77" s="233"/>
      <c r="F77" s="233"/>
      <c r="G77" s="233"/>
      <c r="H77" s="233"/>
      <c r="I77" s="233"/>
      <c r="J77" s="233"/>
      <c r="K77" s="233"/>
      <c r="L77" s="234"/>
      <c r="M77" s="16"/>
      <c r="P77" s="64"/>
    </row>
    <row r="78" spans="2:16" x14ac:dyDescent="0.2">
      <c r="B78" s="67" t="s">
        <v>29</v>
      </c>
      <c r="C78" s="68">
        <v>45067</v>
      </c>
      <c r="D78" s="232"/>
      <c r="E78" s="233"/>
      <c r="F78" s="233"/>
      <c r="G78" s="233"/>
      <c r="H78" s="233"/>
      <c r="I78" s="233"/>
      <c r="J78" s="233"/>
      <c r="K78" s="233"/>
      <c r="L78" s="234"/>
      <c r="M78" s="21"/>
      <c r="P78" s="64"/>
    </row>
    <row r="79" spans="2:16" x14ac:dyDescent="0.2">
      <c r="B79" s="23" t="s">
        <v>19</v>
      </c>
      <c r="C79" s="10">
        <v>45068</v>
      </c>
      <c r="D79" s="200" t="s">
        <v>43</v>
      </c>
      <c r="E79" s="200"/>
      <c r="F79" s="200"/>
      <c r="G79" s="200"/>
      <c r="H79" s="200"/>
      <c r="I79" s="200"/>
      <c r="J79" s="200"/>
      <c r="K79" s="200"/>
      <c r="L79" s="201"/>
      <c r="M79" s="16"/>
      <c r="P79" s="64"/>
    </row>
    <row r="80" spans="2:16" x14ac:dyDescent="0.2">
      <c r="B80" s="23" t="s">
        <v>23</v>
      </c>
      <c r="C80" s="10">
        <v>45069</v>
      </c>
      <c r="D80" s="200"/>
      <c r="E80" s="200"/>
      <c r="F80" s="200"/>
      <c r="G80" s="200"/>
      <c r="H80" s="200"/>
      <c r="I80" s="200"/>
      <c r="J80" s="200"/>
      <c r="K80" s="200"/>
      <c r="L80" s="201"/>
      <c r="M80" s="16"/>
      <c r="P80" s="64"/>
    </row>
    <row r="81" spans="2:16" x14ac:dyDescent="0.2">
      <c r="B81" s="23" t="s">
        <v>24</v>
      </c>
      <c r="C81" s="10">
        <v>45070</v>
      </c>
      <c r="D81" s="200"/>
      <c r="E81" s="200"/>
      <c r="F81" s="200"/>
      <c r="G81" s="200"/>
      <c r="H81" s="200"/>
      <c r="I81" s="200"/>
      <c r="J81" s="200"/>
      <c r="K81" s="200"/>
      <c r="L81" s="201"/>
      <c r="M81" s="16"/>
      <c r="P81" s="64"/>
    </row>
    <row r="82" spans="2:16" x14ac:dyDescent="0.2">
      <c r="B82" s="23" t="s">
        <v>26</v>
      </c>
      <c r="C82" s="10">
        <v>45071</v>
      </c>
      <c r="D82" s="200"/>
      <c r="E82" s="200"/>
      <c r="F82" s="200"/>
      <c r="G82" s="200"/>
      <c r="H82" s="200"/>
      <c r="I82" s="200"/>
      <c r="J82" s="200"/>
      <c r="K82" s="200"/>
      <c r="L82" s="201"/>
      <c r="M82" s="21"/>
      <c r="P82" s="64"/>
    </row>
    <row r="83" spans="2:16" x14ac:dyDescent="0.2">
      <c r="B83" s="23" t="s">
        <v>27</v>
      </c>
      <c r="C83" s="10">
        <v>45072</v>
      </c>
      <c r="D83" s="200"/>
      <c r="E83" s="200"/>
      <c r="F83" s="200"/>
      <c r="G83" s="200"/>
      <c r="H83" s="200"/>
      <c r="I83" s="200"/>
      <c r="J83" s="200"/>
      <c r="K83" s="200"/>
      <c r="L83" s="201"/>
      <c r="M83" s="16"/>
      <c r="P83" s="64"/>
    </row>
    <row r="84" spans="2:16" x14ac:dyDescent="0.2">
      <c r="B84" s="67" t="s">
        <v>28</v>
      </c>
      <c r="C84" s="68">
        <v>45073</v>
      </c>
      <c r="D84" s="232"/>
      <c r="E84" s="233"/>
      <c r="F84" s="233"/>
      <c r="G84" s="233"/>
      <c r="H84" s="233"/>
      <c r="I84" s="233"/>
      <c r="J84" s="233"/>
      <c r="K84" s="233"/>
      <c r="L84" s="234"/>
      <c r="M84" s="21"/>
      <c r="P84" s="64"/>
    </row>
    <row r="85" spans="2:16" x14ac:dyDescent="0.2">
      <c r="B85" s="67" t="s">
        <v>29</v>
      </c>
      <c r="C85" s="68">
        <v>45074</v>
      </c>
      <c r="D85" s="232"/>
      <c r="E85" s="233"/>
      <c r="F85" s="233"/>
      <c r="G85" s="233"/>
      <c r="H85" s="233"/>
      <c r="I85" s="233"/>
      <c r="J85" s="233"/>
      <c r="K85" s="233"/>
      <c r="L85" s="234"/>
      <c r="M85" s="16"/>
      <c r="P85" s="64"/>
    </row>
    <row r="86" spans="2:16" ht="12.75" customHeight="1" x14ac:dyDescent="0.2">
      <c r="B86" s="23" t="s">
        <v>19</v>
      </c>
      <c r="C86" s="10">
        <v>45075</v>
      </c>
      <c r="D86" s="131" t="s">
        <v>20</v>
      </c>
      <c r="E86" s="131" t="s">
        <v>20</v>
      </c>
      <c r="F86" s="131" t="s">
        <v>20</v>
      </c>
      <c r="G86" s="133" t="s">
        <v>21</v>
      </c>
      <c r="H86" s="133" t="s">
        <v>21</v>
      </c>
      <c r="I86" s="102"/>
      <c r="J86" s="132" t="s">
        <v>22</v>
      </c>
      <c r="K86" s="132" t="s">
        <v>22</v>
      </c>
      <c r="L86" s="103"/>
      <c r="M86" s="21"/>
      <c r="P86" s="64"/>
    </row>
    <row r="87" spans="2:16" x14ac:dyDescent="0.2">
      <c r="B87" s="23" t="s">
        <v>23</v>
      </c>
      <c r="C87" s="10">
        <v>45076</v>
      </c>
      <c r="D87" s="131" t="s">
        <v>20</v>
      </c>
      <c r="E87" s="131" t="s">
        <v>20</v>
      </c>
      <c r="F87" s="131" t="s">
        <v>20</v>
      </c>
      <c r="G87" s="133" t="s">
        <v>21</v>
      </c>
      <c r="H87" s="133" t="s">
        <v>21</v>
      </c>
      <c r="I87" s="133" t="s">
        <v>21</v>
      </c>
      <c r="J87" s="102"/>
      <c r="K87" s="102"/>
      <c r="L87" s="103"/>
      <c r="M87" s="16"/>
      <c r="P87" s="64"/>
    </row>
    <row r="88" spans="2:16" x14ac:dyDescent="0.2">
      <c r="B88" s="23" t="s">
        <v>24</v>
      </c>
      <c r="C88" s="10">
        <v>45077</v>
      </c>
      <c r="D88" s="133" t="s">
        <v>21</v>
      </c>
      <c r="E88" s="133" t="s">
        <v>21</v>
      </c>
      <c r="F88" s="133" t="s">
        <v>21</v>
      </c>
      <c r="G88" s="134" t="s">
        <v>25</v>
      </c>
      <c r="H88" s="134" t="s">
        <v>25</v>
      </c>
      <c r="I88" s="134" t="s">
        <v>25</v>
      </c>
      <c r="J88" s="102"/>
      <c r="K88" s="102"/>
      <c r="L88" s="103"/>
      <c r="M88" s="16"/>
      <c r="P88" s="64"/>
    </row>
    <row r="89" spans="2:16" ht="12.75" customHeight="1" x14ac:dyDescent="0.2">
      <c r="B89" s="23" t="s">
        <v>26</v>
      </c>
      <c r="C89" s="10">
        <v>45078</v>
      </c>
      <c r="D89" s="133" t="s">
        <v>21</v>
      </c>
      <c r="E89" s="133" t="s">
        <v>21</v>
      </c>
      <c r="F89" s="133" t="s">
        <v>21</v>
      </c>
      <c r="G89" s="134" t="s">
        <v>25</v>
      </c>
      <c r="H89" s="134" t="s">
        <v>25</v>
      </c>
      <c r="I89" s="134" t="s">
        <v>25</v>
      </c>
      <c r="J89" s="102"/>
      <c r="K89" s="102"/>
      <c r="L89" s="103"/>
      <c r="M89" s="16"/>
      <c r="P89" s="64"/>
    </row>
    <row r="90" spans="2:16" x14ac:dyDescent="0.2">
      <c r="B90" s="67" t="s">
        <v>27</v>
      </c>
      <c r="C90" s="68">
        <v>45079</v>
      </c>
      <c r="D90" s="232"/>
      <c r="E90" s="233"/>
      <c r="F90" s="233"/>
      <c r="G90" s="233"/>
      <c r="H90" s="233"/>
      <c r="I90" s="233"/>
      <c r="J90" s="233"/>
      <c r="K90" s="233"/>
      <c r="L90" s="234"/>
      <c r="M90" s="21"/>
      <c r="P90" s="64"/>
    </row>
    <row r="91" spans="2:16" x14ac:dyDescent="0.2">
      <c r="B91" s="67" t="s">
        <v>28</v>
      </c>
      <c r="C91" s="68">
        <v>45080</v>
      </c>
      <c r="D91" s="232"/>
      <c r="E91" s="233"/>
      <c r="F91" s="233"/>
      <c r="G91" s="233"/>
      <c r="H91" s="233"/>
      <c r="I91" s="233"/>
      <c r="J91" s="233"/>
      <c r="K91" s="233"/>
      <c r="L91" s="234"/>
      <c r="M91" s="16"/>
      <c r="P91" s="64"/>
    </row>
    <row r="92" spans="2:16" x14ac:dyDescent="0.2">
      <c r="B92" s="67" t="s">
        <v>29</v>
      </c>
      <c r="C92" s="68">
        <v>45081</v>
      </c>
      <c r="D92" s="232"/>
      <c r="E92" s="233"/>
      <c r="F92" s="233"/>
      <c r="G92" s="233"/>
      <c r="H92" s="233"/>
      <c r="I92" s="233"/>
      <c r="J92" s="233"/>
      <c r="K92" s="233"/>
      <c r="L92" s="234"/>
      <c r="M92" s="16"/>
      <c r="P92" s="64"/>
    </row>
    <row r="93" spans="2:16" ht="12.75" customHeight="1" x14ac:dyDescent="0.2">
      <c r="B93" s="23" t="s">
        <v>19</v>
      </c>
      <c r="C93" s="10">
        <v>45082</v>
      </c>
      <c r="D93" s="200" t="s">
        <v>43</v>
      </c>
      <c r="E93" s="200"/>
      <c r="F93" s="200"/>
      <c r="G93" s="200"/>
      <c r="H93" s="200"/>
      <c r="I93" s="200"/>
      <c r="J93" s="200"/>
      <c r="K93" s="200"/>
      <c r="L93" s="201"/>
      <c r="M93" s="21"/>
      <c r="P93" s="64"/>
    </row>
    <row r="94" spans="2:16" x14ac:dyDescent="0.2">
      <c r="B94" s="23" t="s">
        <v>23</v>
      </c>
      <c r="C94" s="10">
        <v>45083</v>
      </c>
      <c r="D94" s="200"/>
      <c r="E94" s="200"/>
      <c r="F94" s="200"/>
      <c r="G94" s="200"/>
      <c r="H94" s="200"/>
      <c r="I94" s="200"/>
      <c r="J94" s="200"/>
      <c r="K94" s="200"/>
      <c r="L94" s="201"/>
      <c r="M94" s="16"/>
      <c r="P94" s="64"/>
    </row>
    <row r="95" spans="2:16" x14ac:dyDescent="0.2">
      <c r="B95" s="23" t="s">
        <v>24</v>
      </c>
      <c r="C95" s="10">
        <v>45084</v>
      </c>
      <c r="D95" s="200"/>
      <c r="E95" s="200"/>
      <c r="F95" s="200"/>
      <c r="G95" s="200"/>
      <c r="H95" s="200"/>
      <c r="I95" s="200"/>
      <c r="J95" s="200"/>
      <c r="K95" s="200"/>
      <c r="L95" s="201"/>
      <c r="M95" s="16"/>
      <c r="P95" s="64"/>
    </row>
    <row r="96" spans="2:16" x14ac:dyDescent="0.2">
      <c r="B96" s="23" t="s">
        <v>26</v>
      </c>
      <c r="C96" s="10">
        <v>45085</v>
      </c>
      <c r="D96" s="200"/>
      <c r="E96" s="200"/>
      <c r="F96" s="200"/>
      <c r="G96" s="200"/>
      <c r="H96" s="200"/>
      <c r="I96" s="200"/>
      <c r="J96" s="200"/>
      <c r="K96" s="200"/>
      <c r="L96" s="201"/>
      <c r="M96" s="16"/>
      <c r="P96" s="64"/>
    </row>
    <row r="97" spans="2:16" x14ac:dyDescent="0.2">
      <c r="B97" s="23" t="s">
        <v>27</v>
      </c>
      <c r="C97" s="10">
        <v>45086</v>
      </c>
      <c r="D97" s="200"/>
      <c r="E97" s="200"/>
      <c r="F97" s="200"/>
      <c r="G97" s="200"/>
      <c r="H97" s="200"/>
      <c r="I97" s="200"/>
      <c r="J97" s="200"/>
      <c r="K97" s="200"/>
      <c r="L97" s="201"/>
      <c r="M97" s="16"/>
      <c r="P97" s="64"/>
    </row>
    <row r="98" spans="2:16" x14ac:dyDescent="0.2">
      <c r="B98" s="67" t="s">
        <v>28</v>
      </c>
      <c r="C98" s="68">
        <v>45087</v>
      </c>
      <c r="D98" s="232"/>
      <c r="E98" s="233"/>
      <c r="F98" s="233"/>
      <c r="G98" s="233"/>
      <c r="H98" s="233"/>
      <c r="I98" s="233"/>
      <c r="J98" s="233"/>
      <c r="K98" s="233"/>
      <c r="L98" s="234"/>
      <c r="M98" s="16"/>
      <c r="P98" s="64"/>
    </row>
    <row r="99" spans="2:16" x14ac:dyDescent="0.2">
      <c r="B99" s="67" t="s">
        <v>29</v>
      </c>
      <c r="C99" s="68">
        <v>45088</v>
      </c>
      <c r="D99" s="232"/>
      <c r="E99" s="233"/>
      <c r="F99" s="233"/>
      <c r="G99" s="233"/>
      <c r="H99" s="233"/>
      <c r="I99" s="233"/>
      <c r="J99" s="233"/>
      <c r="K99" s="233"/>
      <c r="L99" s="234"/>
      <c r="M99" s="16"/>
      <c r="P99" s="64"/>
    </row>
    <row r="100" spans="2:16" x14ac:dyDescent="0.2">
      <c r="B100" s="23" t="s">
        <v>19</v>
      </c>
      <c r="C100" s="10">
        <v>45089</v>
      </c>
      <c r="D100" s="131" t="s">
        <v>20</v>
      </c>
      <c r="E100" s="131" t="s">
        <v>20</v>
      </c>
      <c r="F100" s="131" t="s">
        <v>20</v>
      </c>
      <c r="G100" s="133" t="s">
        <v>21</v>
      </c>
      <c r="H100" s="133" t="s">
        <v>21</v>
      </c>
      <c r="I100" s="133" t="s">
        <v>21</v>
      </c>
      <c r="J100" s="104"/>
      <c r="K100" s="104"/>
      <c r="L100" s="105"/>
      <c r="M100" s="16"/>
      <c r="P100" s="64"/>
    </row>
    <row r="101" spans="2:16" x14ac:dyDescent="0.2">
      <c r="B101" s="23" t="s">
        <v>23</v>
      </c>
      <c r="C101" s="10">
        <v>45090</v>
      </c>
      <c r="D101" s="104"/>
      <c r="E101" s="104"/>
      <c r="F101" s="104"/>
      <c r="G101" s="104"/>
      <c r="H101" s="104"/>
      <c r="I101" s="104"/>
      <c r="J101" s="104"/>
      <c r="K101" s="104"/>
      <c r="L101" s="105"/>
      <c r="M101" s="16"/>
      <c r="P101" s="64"/>
    </row>
    <row r="102" spans="2:16" x14ac:dyDescent="0.2">
      <c r="B102" s="23" t="s">
        <v>24</v>
      </c>
      <c r="C102" s="10">
        <v>45091</v>
      </c>
      <c r="D102" s="104"/>
      <c r="E102" s="104"/>
      <c r="F102" s="104"/>
      <c r="G102" s="104"/>
      <c r="H102" s="104"/>
      <c r="I102" s="104"/>
      <c r="J102" s="104"/>
      <c r="K102" s="104"/>
      <c r="L102" s="105"/>
      <c r="M102" s="16"/>
      <c r="P102" s="64"/>
    </row>
    <row r="103" spans="2:16" x14ac:dyDescent="0.2">
      <c r="B103" s="23" t="s">
        <v>26</v>
      </c>
      <c r="C103" s="10">
        <v>45092</v>
      </c>
      <c r="D103" s="104"/>
      <c r="E103" s="104"/>
      <c r="F103" s="104"/>
      <c r="G103" s="104"/>
      <c r="H103" s="104"/>
      <c r="I103" s="104"/>
      <c r="J103" s="104"/>
      <c r="K103" s="104"/>
      <c r="L103" s="105"/>
      <c r="M103" s="16"/>
      <c r="P103" s="64"/>
    </row>
    <row r="104" spans="2:16" x14ac:dyDescent="0.2">
      <c r="B104" s="23" t="s">
        <v>27</v>
      </c>
      <c r="C104" s="10">
        <v>45093</v>
      </c>
      <c r="D104" s="104"/>
      <c r="E104" s="104"/>
      <c r="F104" s="104"/>
      <c r="G104" s="104"/>
      <c r="H104" s="104"/>
      <c r="I104" s="104"/>
      <c r="J104" s="104"/>
      <c r="K104" s="104"/>
      <c r="L104" s="105"/>
      <c r="M104" s="16"/>
      <c r="P104" s="64"/>
    </row>
    <row r="105" spans="2:16" ht="15.95" customHeight="1" x14ac:dyDescent="0.2">
      <c r="B105" s="224" t="s">
        <v>213</v>
      </c>
      <c r="C105" s="225"/>
      <c r="D105" s="225"/>
      <c r="E105" s="225"/>
      <c r="F105" s="225"/>
      <c r="G105" s="225"/>
      <c r="H105" s="225"/>
      <c r="I105" s="225"/>
      <c r="J105" s="225"/>
      <c r="K105" s="225"/>
      <c r="L105" s="226"/>
      <c r="M105" s="17"/>
      <c r="P105" s="64"/>
    </row>
    <row r="106" spans="2:16" ht="15.95" customHeight="1" thickBot="1" x14ac:dyDescent="0.25">
      <c r="B106" s="227"/>
      <c r="C106" s="228"/>
      <c r="D106" s="228"/>
      <c r="E106" s="228"/>
      <c r="F106" s="228"/>
      <c r="G106" s="228"/>
      <c r="H106" s="228"/>
      <c r="I106" s="228"/>
      <c r="J106" s="228"/>
      <c r="K106" s="228"/>
      <c r="L106" s="229"/>
      <c r="M106" s="17"/>
      <c r="P106" s="64"/>
    </row>
    <row r="107" spans="2:16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6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6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6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6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6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2:12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2:12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2:12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2:12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2:12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2:12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2:12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2:12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2:12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2:12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2:12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2:12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2:12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2:12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2:12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2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2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2:12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2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2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2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2:12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2:12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2:12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2:12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2:12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2:12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2:12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2:12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2:12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2:12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2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2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2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2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2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2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2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2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2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2:12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2:12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2:12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2:12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2:12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2:12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2:12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2:12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2:12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2:12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2:12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2:12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2:12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2:12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2:12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2:12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2:12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2:12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2:12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2:12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2:12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2:12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2:12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2:12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2:12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2:12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2:12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2:12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2:12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2:12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2:12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2:12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2:12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2:12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2:12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2:12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2:12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2:12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2:12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2:12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2:12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2:12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2:12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2:12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2:12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2:12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2:12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2:12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2:12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2:12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2:12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2:12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2:12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2:12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2:12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2:12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2:12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2:12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2:12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2:12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2:12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2:12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2:12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2:12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2:12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2:12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2:12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2:12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2:12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2:12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2:12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2:12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2:12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2:12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2:12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2:12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2:12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2:12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2:12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2:12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2:12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2:12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2:12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2:12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2:12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2:12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2:12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2:12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2:12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2:12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2:12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2:12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2:12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2:12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2:12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2:12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2:12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2:12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2:12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2:12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2:12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2:12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2:12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2:12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2:12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2:12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2:12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2:12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2:12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2:12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2:12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2:12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2:12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2:12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2:12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2:12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2:12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2:12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2:12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2:12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2:12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2:12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2:12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2:12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2:12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2:12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2:12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2:12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2:12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2:12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2:12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2:12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2:12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2:12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2:12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2:12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2:12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2:12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2:12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2:12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2:12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2:12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2:12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2:12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2:12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2:12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2:12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2:12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2:12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2:12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2:12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2:12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2:12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2:12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2:12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2:12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2:12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2:12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2:12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2:12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2:12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2:12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2:12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2:12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2:12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2:12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2:12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2:12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2:12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2:12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2:12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2:12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2:12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2:12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2:12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2:12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2:12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2:12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2:12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2:12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2:12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2:12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2:12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2:12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2:12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2:12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2:12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2:12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2:12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2:12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2:12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2:12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2:12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2:12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2:12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2:12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2:12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2:12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2:12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2:12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2:12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2:12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2:12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2:12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2:12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2:12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2:12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2:12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2:12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2:12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2:12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2:12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2:12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2:12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2:12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2:12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2:12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2:12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2:12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2:12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2:12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2:12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2:12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2:12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2:12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2:12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2:12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2:12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2:12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2:12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2:12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2:12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2:12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2:12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2:12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2:12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2:12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2:12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2:12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2:12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2:12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2:12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2:12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2:12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2:12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2:12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2:12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2:12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2:12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2:12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2:12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2:12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2:12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2:12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2:12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2:12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2:12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2:12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2:12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2:12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2:12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2:12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2:12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2:12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2:12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2:12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2:12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2:12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2:12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2:12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2:12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2:12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2:12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2:12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2:12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2:12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2:12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2:12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2:12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2:12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2:12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2:12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2:12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2:12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2:12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2:12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2:12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2:12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2:12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2:12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2:12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2:12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2:12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2:12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2:12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2:12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2:12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2:12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2:12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2:12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2:12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2:12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2:12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2:12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2:12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2:12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2:12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2:12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2:12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2:12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2:12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2:12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2:12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2:12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2:12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2:12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2:12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2:12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2:12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2:12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2:12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2:12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2:12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2:12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2:12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2:12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2:12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2:12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2:12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2:12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2:12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2:12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2:12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2:12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2:12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2:12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2:12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2:12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2:12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2:12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2:12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2:12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2:12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2:12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2:12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2:12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2:12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2:12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2:12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2:12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2:12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2:12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2:12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2:12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2:12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2:12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2:12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2:12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2:12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2:12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2:12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2:12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2:12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2:12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2:12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2:12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2:12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2:12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2:12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2:12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2:12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2:12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2:12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2:12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2:12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2:12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2:12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2:12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2:12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2:12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2:12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2:12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2:12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2:12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2:12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2:12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2:12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2:12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2:12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2:12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2:12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2:12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2:12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2:12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2:12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2:12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2:12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2:12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2:12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2:12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2:12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2:12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2:12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2:12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2:12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2:12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2:12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2:12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2:12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2:12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2:12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2:12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2:12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2:12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2:12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2:12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2:12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2:12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2:12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2:12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2:12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2:12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2:12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2:12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2:12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2:12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2:12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2:12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2:12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2:12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2:12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2:12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2:12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2:12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2:12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2:12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2:12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2:12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2:12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2:12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2:12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2:12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2:12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2:12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2:12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2:12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2:12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2:12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2:12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2:12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2:12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2:12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2:12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2:12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2:12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2:12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2:12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2:12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2:12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2:12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2:12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2:12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2:12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2:12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2:12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2:12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2:12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2:12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2:12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2:12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2:12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2:12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2:12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2:12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2:12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2:12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2:12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2:12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2:12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2:12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2:12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2:12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2:12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2:12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2:12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2:12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2:12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2:12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2:12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2:12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2:12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2:12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2:12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2:12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2:12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2:12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2:12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2:12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2:12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2:12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2:12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2:12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2:12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2:12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2:12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2:12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2:12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2:12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2:12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2:12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2:12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2:12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2:12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2:12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2:12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2:12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2:12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2:12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2:12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2:12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2:12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2:12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2:12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2:12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2:12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2:12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2:12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2:12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2:12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2:12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2:12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2:12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2:12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2:12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2:12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2:12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2:12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2:12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2:12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2:12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2:12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2:12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2:12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2:12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2:12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2:12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2:12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2:12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2:12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2:12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2:12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2:12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2:12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2:12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2:12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2:12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2:12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2:12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2:12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2:12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2:12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2:12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2:12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2:12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2:12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2:12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2:12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2:12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2:12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2:12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2:12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2:12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2:12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2:12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2:12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2:12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2:12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2:12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2:12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2:12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2:12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2:12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2:12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2:12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2:12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2:12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2:12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2:12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2:12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2:12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2:12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2:12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2:12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2:12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2:12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2:12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2:12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2:12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2:12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2:12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2:12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2:12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2:12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2:12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2:12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2:12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2:12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2:12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2:12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2:12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2:12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2:12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2:12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2:12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2:12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2:12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2:12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2:12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2:12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2:12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2:12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2:12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2:12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2:12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2:12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2:12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2:12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2:12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2:12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2:12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2:12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2:12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2:12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2:12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2:12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2:12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2:12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2:12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2:12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2:12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2:12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2:12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2:12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2:12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2:12" x14ac:dyDescent="0.2">
      <c r="B823" s="8"/>
      <c r="C823" s="8"/>
      <c r="D823" s="8"/>
      <c r="E823" s="8"/>
      <c r="F823" s="8"/>
      <c r="G823" s="8"/>
      <c r="H823" s="9"/>
      <c r="I823" s="9"/>
      <c r="J823" s="8"/>
      <c r="K823" s="8"/>
      <c r="L823" s="18"/>
    </row>
  </sheetData>
  <mergeCells count="43">
    <mergeCell ref="B105:L106"/>
    <mergeCell ref="D10:L14"/>
    <mergeCell ref="D24:L28"/>
    <mergeCell ref="D40:L41"/>
    <mergeCell ref="D51:L55"/>
    <mergeCell ref="D65:L69"/>
    <mergeCell ref="D79:L83"/>
    <mergeCell ref="D93:L97"/>
    <mergeCell ref="B38:L39"/>
    <mergeCell ref="D15:L15"/>
    <mergeCell ref="D16:L16"/>
    <mergeCell ref="D29:L29"/>
    <mergeCell ref="D30:L30"/>
    <mergeCell ref="D36:L36"/>
    <mergeCell ref="D37:L37"/>
    <mergeCell ref="D42:L42"/>
    <mergeCell ref="B8:L8"/>
    <mergeCell ref="B9:C9"/>
    <mergeCell ref="B2:L2"/>
    <mergeCell ref="B3:L3"/>
    <mergeCell ref="B4:L4"/>
    <mergeCell ref="B5:L5"/>
    <mergeCell ref="L6:L7"/>
    <mergeCell ref="G6:K7"/>
    <mergeCell ref="D43:L43"/>
    <mergeCell ref="D49:L49"/>
    <mergeCell ref="D50:L50"/>
    <mergeCell ref="D56:L56"/>
    <mergeCell ref="D57:L57"/>
    <mergeCell ref="D58:L58"/>
    <mergeCell ref="D63:L63"/>
    <mergeCell ref="D64:L64"/>
    <mergeCell ref="D70:L70"/>
    <mergeCell ref="D71:L71"/>
    <mergeCell ref="D91:L91"/>
    <mergeCell ref="D92:L92"/>
    <mergeCell ref="D98:L98"/>
    <mergeCell ref="D99:L99"/>
    <mergeCell ref="D77:L77"/>
    <mergeCell ref="D78:L78"/>
    <mergeCell ref="D84:L84"/>
    <mergeCell ref="D85:L85"/>
    <mergeCell ref="D90:L90"/>
  </mergeCells>
  <conditionalFormatting sqref="H89:I89">
    <cfRule type="expression" dxfId="2739" priority="203" stopIfTrue="1">
      <formula>NOT(MONTH(H89)=$A$43)</formula>
    </cfRule>
    <cfRule type="expression" dxfId="2738" priority="204" stopIfTrue="1">
      <formula>MATCH(H89,_xlnm.Print_Area,0)&gt;0</formula>
    </cfRule>
  </conditionalFormatting>
  <conditionalFormatting sqref="G89">
    <cfRule type="expression" dxfId="2737" priority="205" stopIfTrue="1">
      <formula>NOT(MONTH(G89)=$A$43)</formula>
    </cfRule>
    <cfRule type="expression" dxfId="2736" priority="206" stopIfTrue="1">
      <formula>MATCH(G89,_xlnm.Print_Area,0)&gt;0</formula>
    </cfRule>
  </conditionalFormatting>
  <conditionalFormatting sqref="M16">
    <cfRule type="expression" dxfId="2735" priority="463" stopIfTrue="1">
      <formula>NOT(MONTH(M16)=$A$43)</formula>
    </cfRule>
    <cfRule type="expression" dxfId="2734" priority="464" stopIfTrue="1">
      <formula>MATCH(M16,_xlnm.Print_Area,0)&gt;0</formula>
    </cfRule>
  </conditionalFormatting>
  <conditionalFormatting sqref="M10">
    <cfRule type="expression" dxfId="2733" priority="465" stopIfTrue="1">
      <formula>NOT(MONTH(M10)=$A$43)</formula>
    </cfRule>
    <cfRule type="expression" dxfId="2732" priority="466" stopIfTrue="1">
      <formula>MATCH(M10,_xlnm.Print_Area,0)&gt;0</formula>
    </cfRule>
  </conditionalFormatting>
  <conditionalFormatting sqref="M12">
    <cfRule type="expression" dxfId="2731" priority="459" stopIfTrue="1">
      <formula>NOT(MONTH(M12)=$A$43)</formula>
    </cfRule>
    <cfRule type="expression" dxfId="2730" priority="460" stopIfTrue="1">
      <formula>MATCH(M12,_xlnm.Print_Area,0)&gt;0</formula>
    </cfRule>
  </conditionalFormatting>
  <conditionalFormatting sqref="M26">
    <cfRule type="expression" dxfId="2729" priority="455" stopIfTrue="1">
      <formula>NOT(MONTH(M26)=$A$43)</formula>
    </cfRule>
    <cfRule type="expression" dxfId="2728" priority="456" stopIfTrue="1">
      <formula>MATCH(M26,_xlnm.Print_Area,0)&gt;0</formula>
    </cfRule>
  </conditionalFormatting>
  <conditionalFormatting sqref="M38">
    <cfRule type="expression" dxfId="2727" priority="445" stopIfTrue="1">
      <formula>NOT(MONTH(M38)=$A$43)</formula>
    </cfRule>
    <cfRule type="expression" dxfId="2726" priority="446" stopIfTrue="1">
      <formula>MATCH(M38,_xlnm.Print_Area,0)&gt;0</formula>
    </cfRule>
  </conditionalFormatting>
  <conditionalFormatting sqref="M30">
    <cfRule type="expression" dxfId="2725" priority="449" stopIfTrue="1">
      <formula>NOT(MONTH(M30)=$A$43)</formula>
    </cfRule>
    <cfRule type="expression" dxfId="2724" priority="450" stopIfTrue="1">
      <formula>MATCH(M30,_xlnm.Print_Area,0)&gt;0</formula>
    </cfRule>
  </conditionalFormatting>
  <conditionalFormatting sqref="M20">
    <cfRule type="expression" dxfId="2723" priority="461" stopIfTrue="1">
      <formula>NOT(MONTH(M20)=$A$43)</formula>
    </cfRule>
    <cfRule type="expression" dxfId="2722" priority="462" stopIfTrue="1">
      <formula>MATCH(M20,_xlnm.Print_Area,0)&gt;0</formula>
    </cfRule>
  </conditionalFormatting>
  <conditionalFormatting sqref="M18">
    <cfRule type="expression" dxfId="2721" priority="457" stopIfTrue="1">
      <formula>NOT(MONTH(M18)=$A$43)</formula>
    </cfRule>
    <cfRule type="expression" dxfId="2720" priority="458" stopIfTrue="1">
      <formula>MATCH(M18,_xlnm.Print_Area,0)&gt;0</formula>
    </cfRule>
  </conditionalFormatting>
  <conditionalFormatting sqref="M32">
    <cfRule type="expression" dxfId="2719" priority="453" stopIfTrue="1">
      <formula>NOT(MONTH(M32)=$A$43)</formula>
    </cfRule>
    <cfRule type="expression" dxfId="2718" priority="454" stopIfTrue="1">
      <formula>MATCH(M32,_xlnm.Print_Area,0)&gt;0</formula>
    </cfRule>
  </conditionalFormatting>
  <conditionalFormatting sqref="M56">
    <cfRule type="expression" dxfId="2717" priority="431" stopIfTrue="1">
      <formula>NOT(MONTH(M56)=$A$43)</formula>
    </cfRule>
    <cfRule type="expression" dxfId="2716" priority="432" stopIfTrue="1">
      <formula>MATCH(M56,_xlnm.Print_Area,0)&gt;0</formula>
    </cfRule>
  </conditionalFormatting>
  <conditionalFormatting sqref="M68">
    <cfRule type="expression" dxfId="2715" priority="427" stopIfTrue="1">
      <formula>NOT(MONTH(M68)=$A$43)</formula>
    </cfRule>
    <cfRule type="expression" dxfId="2714" priority="428" stopIfTrue="1">
      <formula>MATCH(M68,_xlnm.Print_Area,0)&gt;0</formula>
    </cfRule>
  </conditionalFormatting>
  <conditionalFormatting sqref="M24">
    <cfRule type="expression" dxfId="2713" priority="451" stopIfTrue="1">
      <formula>NOT(MONTH(M24)=$A$43)</formula>
    </cfRule>
    <cfRule type="expression" dxfId="2712" priority="452" stopIfTrue="1">
      <formula>MATCH(M24,_xlnm.Print_Area,0)&gt;0</formula>
    </cfRule>
  </conditionalFormatting>
  <conditionalFormatting sqref="M34">
    <cfRule type="expression" dxfId="2711" priority="447" stopIfTrue="1">
      <formula>NOT(MONTH(M34)=$A$43)</formula>
    </cfRule>
    <cfRule type="expression" dxfId="2710" priority="448" stopIfTrue="1">
      <formula>MATCH(M34,_xlnm.Print_Area,0)&gt;0</formula>
    </cfRule>
  </conditionalFormatting>
  <conditionalFormatting sqref="M44">
    <cfRule type="expression" dxfId="2709" priority="443" stopIfTrue="1">
      <formula>NOT(MONTH(M44)=$A$43)</formula>
    </cfRule>
    <cfRule type="expression" dxfId="2708" priority="444" stopIfTrue="1">
      <formula>MATCH(M44,_xlnm.Print_Area,0)&gt;0</formula>
    </cfRule>
  </conditionalFormatting>
  <conditionalFormatting sqref="M48">
    <cfRule type="expression" dxfId="2707" priority="441" stopIfTrue="1">
      <formula>NOT(MONTH(M48)=$A$43)</formula>
    </cfRule>
    <cfRule type="expression" dxfId="2706" priority="442" stopIfTrue="1">
      <formula>MATCH(M48,_xlnm.Print_Area,0)&gt;0</formula>
    </cfRule>
  </conditionalFormatting>
  <conditionalFormatting sqref="M40">
    <cfRule type="expression" dxfId="2705" priority="439" stopIfTrue="1">
      <formula>NOT(MONTH(M40)=$A$43)</formula>
    </cfRule>
    <cfRule type="expression" dxfId="2704" priority="440" stopIfTrue="1">
      <formula>MATCH(M40,_xlnm.Print_Area,0)&gt;0</formula>
    </cfRule>
  </conditionalFormatting>
  <conditionalFormatting sqref="M46">
    <cfRule type="expression" dxfId="2703" priority="437" stopIfTrue="1">
      <formula>NOT(MONTH(M46)=$A$43)</formula>
    </cfRule>
    <cfRule type="expression" dxfId="2702" priority="438" stopIfTrue="1">
      <formula>MATCH(M46,_xlnm.Print_Area,0)&gt;0</formula>
    </cfRule>
  </conditionalFormatting>
  <conditionalFormatting sqref="M58">
    <cfRule type="expression" dxfId="2701" priority="435" stopIfTrue="1">
      <formula>NOT(MONTH(M58)=$A$43)</formula>
    </cfRule>
    <cfRule type="expression" dxfId="2700" priority="436" stopIfTrue="1">
      <formula>MATCH(M58,_xlnm.Print_Area,0)&gt;0</formula>
    </cfRule>
  </conditionalFormatting>
  <conditionalFormatting sqref="M64">
    <cfRule type="expression" dxfId="2699" priority="433" stopIfTrue="1">
      <formula>NOT(MONTH(M64)=$A$43)</formula>
    </cfRule>
    <cfRule type="expression" dxfId="2698" priority="434" stopIfTrue="1">
      <formula>MATCH(M64,_xlnm.Print_Area,0)&gt;0</formula>
    </cfRule>
  </conditionalFormatting>
  <conditionalFormatting sqref="M62">
    <cfRule type="expression" dxfId="2697" priority="429" stopIfTrue="1">
      <formula>NOT(MONTH(M62)=$A$43)</formula>
    </cfRule>
    <cfRule type="expression" dxfId="2696" priority="430" stopIfTrue="1">
      <formula>MATCH(M62,_xlnm.Print_Area,0)&gt;0</formula>
    </cfRule>
  </conditionalFormatting>
  <conditionalFormatting sqref="M76">
    <cfRule type="expression" dxfId="2695" priority="425" stopIfTrue="1">
      <formula>NOT(MONTH(M76)=$A$43)</formula>
    </cfRule>
    <cfRule type="expression" dxfId="2694" priority="426" stopIfTrue="1">
      <formula>MATCH(M76,_xlnm.Print_Area,0)&gt;0</formula>
    </cfRule>
  </conditionalFormatting>
  <conditionalFormatting sqref="M82">
    <cfRule type="expression" dxfId="2693" priority="423" stopIfTrue="1">
      <formula>NOT(MONTH(M82)=$A$43)</formula>
    </cfRule>
    <cfRule type="expression" dxfId="2692" priority="424" stopIfTrue="1">
      <formula>MATCH(M82,_xlnm.Print_Area,0)&gt;0</formula>
    </cfRule>
  </conditionalFormatting>
  <conditionalFormatting sqref="M72">
    <cfRule type="expression" dxfId="2691" priority="421" stopIfTrue="1">
      <formula>NOT(MONTH(M72)=$A$43)</formula>
    </cfRule>
    <cfRule type="expression" dxfId="2690" priority="422" stopIfTrue="1">
      <formula>MATCH(M72,_xlnm.Print_Area,0)&gt;0</formula>
    </cfRule>
  </conditionalFormatting>
  <conditionalFormatting sqref="M78">
    <cfRule type="expression" dxfId="2689" priority="419" stopIfTrue="1">
      <formula>NOT(MONTH(M78)=$A$43)</formula>
    </cfRule>
    <cfRule type="expression" dxfId="2688" priority="420" stopIfTrue="1">
      <formula>MATCH(M78,_xlnm.Print_Area,0)&gt;0</formula>
    </cfRule>
  </conditionalFormatting>
  <conditionalFormatting sqref="M86">
    <cfRule type="expression" dxfId="2687" priority="417" stopIfTrue="1">
      <formula>NOT(MONTH(M86)=$A$43)</formula>
    </cfRule>
    <cfRule type="expression" dxfId="2686" priority="418" stopIfTrue="1">
      <formula>MATCH(M86,_xlnm.Print_Area,0)&gt;0</formula>
    </cfRule>
  </conditionalFormatting>
  <conditionalFormatting sqref="M93">
    <cfRule type="expression" dxfId="2685" priority="415" stopIfTrue="1">
      <formula>NOT(MONTH(M93)=$A$43)</formula>
    </cfRule>
    <cfRule type="expression" dxfId="2684" priority="416" stopIfTrue="1">
      <formula>MATCH(M93,_xlnm.Print_Area,0)&gt;0</formula>
    </cfRule>
  </conditionalFormatting>
  <conditionalFormatting sqref="M84">
    <cfRule type="expression" dxfId="2683" priority="413" stopIfTrue="1">
      <formula>NOT(MONTH(M84)=$A$43)</formula>
    </cfRule>
    <cfRule type="expression" dxfId="2682" priority="414" stopIfTrue="1">
      <formula>MATCH(M84,_xlnm.Print_Area,0)&gt;0</formula>
    </cfRule>
  </conditionalFormatting>
  <conditionalFormatting sqref="M90">
    <cfRule type="expression" dxfId="2681" priority="411" stopIfTrue="1">
      <formula>NOT(MONTH(M90)=$A$43)</formula>
    </cfRule>
    <cfRule type="expression" dxfId="2680" priority="412" stopIfTrue="1">
      <formula>MATCH(M90,_xlnm.Print_Area,0)&gt;0</formula>
    </cfRule>
  </conditionalFormatting>
  <conditionalFormatting sqref="G21">
    <cfRule type="expression" dxfId="2679" priority="181" stopIfTrue="1">
      <formula>NOT(MONTH(G21)=$A$43)</formula>
    </cfRule>
    <cfRule type="expression" dxfId="2678" priority="182" stopIfTrue="1">
      <formula>MATCH(G21,_xlnm.Print_Area,0)&gt;0</formula>
    </cfRule>
  </conditionalFormatting>
  <conditionalFormatting sqref="G19">
    <cfRule type="expression" dxfId="2677" priority="185" stopIfTrue="1">
      <formula>NOT(MONTH(G19)=$A$43)</formula>
    </cfRule>
    <cfRule type="expression" dxfId="2676" priority="186" stopIfTrue="1">
      <formula>MATCH(G19,_xlnm.Print_Area,0)&gt;0</formula>
    </cfRule>
  </conditionalFormatting>
  <conditionalFormatting sqref="H19:I19">
    <cfRule type="expression" dxfId="2675" priority="183" stopIfTrue="1">
      <formula>NOT(MONTH(H19)=$A$43)</formula>
    </cfRule>
    <cfRule type="expression" dxfId="2674" priority="184" stopIfTrue="1">
      <formula>MATCH(H19,_xlnm.Print_Area,0)&gt;0</formula>
    </cfRule>
  </conditionalFormatting>
  <conditionalFormatting sqref="D19:F19">
    <cfRule type="expression" dxfId="2673" priority="189" stopIfTrue="1">
      <formula>NOT(MONTH(D19)=$A$43)</formula>
    </cfRule>
    <cfRule type="expression" dxfId="2672" priority="190" stopIfTrue="1">
      <formula>MATCH(D19,_xlnm.Print_Area,0)&gt;0</formula>
    </cfRule>
  </conditionalFormatting>
  <conditionalFormatting sqref="D21:F21">
    <cfRule type="expression" dxfId="2671" priority="187" stopIfTrue="1">
      <formula>NOT(MONTH(D21)=$A$43)</formula>
    </cfRule>
    <cfRule type="expression" dxfId="2670" priority="188" stopIfTrue="1">
      <formula>MATCH(D21,_xlnm.Print_Area,0)&gt;0</formula>
    </cfRule>
  </conditionalFormatting>
  <conditionalFormatting sqref="H21:I21">
    <cfRule type="expression" dxfId="2669" priority="179" stopIfTrue="1">
      <formula>NOT(MONTH(H21)=$A$43)</formula>
    </cfRule>
    <cfRule type="expression" dxfId="2668" priority="180" stopIfTrue="1">
      <formula>MATCH(H21,_xlnm.Print_Area,0)&gt;0</formula>
    </cfRule>
  </conditionalFormatting>
  <conditionalFormatting sqref="H18:I18 H20:I20">
    <cfRule type="expression" dxfId="2667" priority="169" stopIfTrue="1">
      <formula>NOT(MONTH(H18)=$A$43)</formula>
    </cfRule>
    <cfRule type="expression" dxfId="2666" priority="170" stopIfTrue="1">
      <formula>MATCH(H18,_xlnm.Print_Area,0)&gt;0</formula>
    </cfRule>
  </conditionalFormatting>
  <conditionalFormatting sqref="G18 G20">
    <cfRule type="expression" dxfId="2665" priority="171" stopIfTrue="1">
      <formula>NOT(MONTH(G18)=$A$43)</formula>
    </cfRule>
    <cfRule type="expression" dxfId="2664" priority="172" stopIfTrue="1">
      <formula>MATCH(G18,_xlnm.Print_Area,0)&gt;0</formula>
    </cfRule>
  </conditionalFormatting>
  <conditionalFormatting sqref="D17:F17">
    <cfRule type="expression" dxfId="2663" priority="177" stopIfTrue="1">
      <formula>NOT(MONTH(D17)=$A$43)</formula>
    </cfRule>
    <cfRule type="expression" dxfId="2662" priority="178" stopIfTrue="1">
      <formula>MATCH(D17,_xlnm.Print_Area,0)&gt;0</formula>
    </cfRule>
  </conditionalFormatting>
  <conditionalFormatting sqref="G17:H17">
    <cfRule type="expression" dxfId="2661" priority="175" stopIfTrue="1">
      <formula>NOT(MONTH(G17)=$A$43)</formula>
    </cfRule>
    <cfRule type="expression" dxfId="2660" priority="176" stopIfTrue="1">
      <formula>MATCH(G17,_xlnm.Print_Area,0)&gt;0</formula>
    </cfRule>
  </conditionalFormatting>
  <conditionalFormatting sqref="I17">
    <cfRule type="expression" dxfId="2659" priority="173" stopIfTrue="1">
      <formula>NOT(MONTH(I17)=$A$43)</formula>
    </cfRule>
    <cfRule type="expression" dxfId="2658" priority="174" stopIfTrue="1">
      <formula>MATCH(I17,_xlnm.Print_Area,0)&gt;0</formula>
    </cfRule>
  </conditionalFormatting>
  <conditionalFormatting sqref="D33:F33">
    <cfRule type="expression" dxfId="2657" priority="165" stopIfTrue="1">
      <formula>NOT(MONTH(D33)=$A$43)</formula>
    </cfRule>
    <cfRule type="expression" dxfId="2656" priority="166" stopIfTrue="1">
      <formula>MATCH(D33,_xlnm.Print_Area,0)&gt;0</formula>
    </cfRule>
  </conditionalFormatting>
  <conditionalFormatting sqref="D31:F31">
    <cfRule type="expression" dxfId="2655" priority="167" stopIfTrue="1">
      <formula>NOT(MONTH(D31)=$A$43)</formula>
    </cfRule>
    <cfRule type="expression" dxfId="2654" priority="168" stopIfTrue="1">
      <formula>MATCH(D31,_xlnm.Print_Area,0)&gt;0</formula>
    </cfRule>
  </conditionalFormatting>
  <conditionalFormatting sqref="D35:F35">
    <cfRule type="expression" dxfId="2653" priority="163" stopIfTrue="1">
      <formula>NOT(MONTH(D35)=$A$43)</formula>
    </cfRule>
    <cfRule type="expression" dxfId="2652" priority="164" stopIfTrue="1">
      <formula>MATCH(D35,_xlnm.Print_Area,0)&gt;0</formula>
    </cfRule>
  </conditionalFormatting>
  <conditionalFormatting sqref="G31:H31">
    <cfRule type="expression" dxfId="2651" priority="161" stopIfTrue="1">
      <formula>NOT(MONTH(G31)=$A$43)</formula>
    </cfRule>
    <cfRule type="expression" dxfId="2650" priority="162" stopIfTrue="1">
      <formula>MATCH(G31,_xlnm.Print_Area,0)&gt;0</formula>
    </cfRule>
  </conditionalFormatting>
  <conditionalFormatting sqref="I31">
    <cfRule type="expression" dxfId="2649" priority="159" stopIfTrue="1">
      <formula>NOT(MONTH(I31)=$A$43)</formula>
    </cfRule>
    <cfRule type="expression" dxfId="2648" priority="160" stopIfTrue="1">
      <formula>MATCH(I31,_xlnm.Print_Area,0)&gt;0</formula>
    </cfRule>
  </conditionalFormatting>
  <conditionalFormatting sqref="G33">
    <cfRule type="expression" dxfId="2647" priority="157" stopIfTrue="1">
      <formula>NOT(MONTH(G33)=$A$43)</formula>
    </cfRule>
    <cfRule type="expression" dxfId="2646" priority="158" stopIfTrue="1">
      <formula>MATCH(G33,_xlnm.Print_Area,0)&gt;0</formula>
    </cfRule>
  </conditionalFormatting>
  <conditionalFormatting sqref="G35">
    <cfRule type="expression" dxfId="2645" priority="153" stopIfTrue="1">
      <formula>NOT(MONTH(G35)=$A$43)</formula>
    </cfRule>
    <cfRule type="expression" dxfId="2644" priority="154" stopIfTrue="1">
      <formula>MATCH(G35,_xlnm.Print_Area,0)&gt;0</formula>
    </cfRule>
  </conditionalFormatting>
  <conditionalFormatting sqref="H33:I33">
    <cfRule type="expression" dxfId="2643" priority="155" stopIfTrue="1">
      <formula>NOT(MONTH(H33)=$A$43)</formula>
    </cfRule>
    <cfRule type="expression" dxfId="2642" priority="156" stopIfTrue="1">
      <formula>MATCH(H33,_xlnm.Print_Area,0)&gt;0</formula>
    </cfRule>
  </conditionalFormatting>
  <conditionalFormatting sqref="H35:I35">
    <cfRule type="expression" dxfId="2641" priority="151" stopIfTrue="1">
      <formula>NOT(MONTH(H35)=$A$43)</formula>
    </cfRule>
    <cfRule type="expression" dxfId="2640" priority="152" stopIfTrue="1">
      <formula>MATCH(H35,_xlnm.Print_Area,0)&gt;0</formula>
    </cfRule>
  </conditionalFormatting>
  <conditionalFormatting sqref="H32:I32 H34:I34">
    <cfRule type="expression" dxfId="2639" priority="147" stopIfTrue="1">
      <formula>NOT(MONTH(H32)=$A$43)</formula>
    </cfRule>
    <cfRule type="expression" dxfId="2638" priority="148" stopIfTrue="1">
      <formula>MATCH(H32,_xlnm.Print_Area,0)&gt;0</formula>
    </cfRule>
  </conditionalFormatting>
  <conditionalFormatting sqref="G34 G32">
    <cfRule type="expression" dxfId="2637" priority="149" stopIfTrue="1">
      <formula>NOT(MONTH(G32)=$A$43)</formula>
    </cfRule>
    <cfRule type="expression" dxfId="2636" priority="150" stopIfTrue="1">
      <formula>MATCH(G32,_xlnm.Print_Area,0)&gt;0</formula>
    </cfRule>
  </conditionalFormatting>
  <conditionalFormatting sqref="D46:F46">
    <cfRule type="expression" dxfId="2635" priority="133" stopIfTrue="1">
      <formula>NOT(MONTH(D46)=$A$43)</formula>
    </cfRule>
    <cfRule type="expression" dxfId="2634" priority="134" stopIfTrue="1">
      <formula>MATCH(D46,_xlnm.Print_Area,0)&gt;0</formula>
    </cfRule>
  </conditionalFormatting>
  <conditionalFormatting sqref="D44:F44">
    <cfRule type="expression" dxfId="2633" priority="135" stopIfTrue="1">
      <formula>NOT(MONTH(D44)=$A$43)</formula>
    </cfRule>
    <cfRule type="expression" dxfId="2632" priority="136" stopIfTrue="1">
      <formula>MATCH(D44,_xlnm.Print_Area,0)&gt;0</formula>
    </cfRule>
  </conditionalFormatting>
  <conditionalFormatting sqref="D48:F48">
    <cfRule type="expression" dxfId="2631" priority="131" stopIfTrue="1">
      <formula>NOT(MONTH(D48)=$A$43)</formula>
    </cfRule>
    <cfRule type="expression" dxfId="2630" priority="132" stopIfTrue="1">
      <formula>MATCH(D48,_xlnm.Print_Area,0)&gt;0</formula>
    </cfRule>
  </conditionalFormatting>
  <conditionalFormatting sqref="G44:H44">
    <cfRule type="expression" dxfId="2629" priority="129" stopIfTrue="1">
      <formula>NOT(MONTH(G44)=$A$43)</formula>
    </cfRule>
    <cfRule type="expression" dxfId="2628" priority="130" stopIfTrue="1">
      <formula>MATCH(G44,_xlnm.Print_Area,0)&gt;0</formula>
    </cfRule>
  </conditionalFormatting>
  <conditionalFormatting sqref="I44">
    <cfRule type="expression" dxfId="2627" priority="127" stopIfTrue="1">
      <formula>NOT(MONTH(I44)=$A$43)</formula>
    </cfRule>
    <cfRule type="expression" dxfId="2626" priority="128" stopIfTrue="1">
      <formula>MATCH(I44,_xlnm.Print_Area,0)&gt;0</formula>
    </cfRule>
  </conditionalFormatting>
  <conditionalFormatting sqref="G46">
    <cfRule type="expression" dxfId="2625" priority="125" stopIfTrue="1">
      <formula>NOT(MONTH(G46)=$A$43)</formula>
    </cfRule>
    <cfRule type="expression" dxfId="2624" priority="126" stopIfTrue="1">
      <formula>MATCH(G46,_xlnm.Print_Area,0)&gt;0</formula>
    </cfRule>
  </conditionalFormatting>
  <conditionalFormatting sqref="G48">
    <cfRule type="expression" dxfId="2623" priority="121" stopIfTrue="1">
      <formula>NOT(MONTH(G48)=$A$43)</formula>
    </cfRule>
    <cfRule type="expression" dxfId="2622" priority="122" stopIfTrue="1">
      <formula>MATCH(G48,_xlnm.Print_Area,0)&gt;0</formula>
    </cfRule>
  </conditionalFormatting>
  <conditionalFormatting sqref="H46:I46">
    <cfRule type="expression" dxfId="2621" priority="123" stopIfTrue="1">
      <formula>NOT(MONTH(H46)=$A$43)</formula>
    </cfRule>
    <cfRule type="expression" dxfId="2620" priority="124" stopIfTrue="1">
      <formula>MATCH(H46,_xlnm.Print_Area,0)&gt;0</formula>
    </cfRule>
  </conditionalFormatting>
  <conditionalFormatting sqref="H48:I48">
    <cfRule type="expression" dxfId="2619" priority="119" stopIfTrue="1">
      <formula>NOT(MONTH(H48)=$A$43)</formula>
    </cfRule>
    <cfRule type="expression" dxfId="2618" priority="120" stopIfTrue="1">
      <formula>MATCH(H48,_xlnm.Print_Area,0)&gt;0</formula>
    </cfRule>
  </conditionalFormatting>
  <conditionalFormatting sqref="H45:I45 H47:I47">
    <cfRule type="expression" dxfId="2617" priority="115" stopIfTrue="1">
      <formula>NOT(MONTH(H45)=$A$43)</formula>
    </cfRule>
    <cfRule type="expression" dxfId="2616" priority="116" stopIfTrue="1">
      <formula>MATCH(H45,_xlnm.Print_Area,0)&gt;0</formula>
    </cfRule>
  </conditionalFormatting>
  <conditionalFormatting sqref="G47 G45">
    <cfRule type="expression" dxfId="2615" priority="117" stopIfTrue="1">
      <formula>NOT(MONTH(G45)=$A$43)</formula>
    </cfRule>
    <cfRule type="expression" dxfId="2614" priority="118" stopIfTrue="1">
      <formula>MATCH(G45,_xlnm.Print_Area,0)&gt;0</formula>
    </cfRule>
  </conditionalFormatting>
  <conditionalFormatting sqref="D60:F60">
    <cfRule type="expression" dxfId="2613" priority="93" stopIfTrue="1">
      <formula>NOT(MONTH(D60)=$A$43)</formula>
    </cfRule>
    <cfRule type="expression" dxfId="2612" priority="94" stopIfTrue="1">
      <formula>MATCH(D60,_xlnm.Print_Area,0)&gt;0</formula>
    </cfRule>
  </conditionalFormatting>
  <conditionalFormatting sqref="D62:F62">
    <cfRule type="expression" dxfId="2611" priority="91" stopIfTrue="1">
      <formula>NOT(MONTH(D62)=$A$43)</formula>
    </cfRule>
    <cfRule type="expression" dxfId="2610" priority="92" stopIfTrue="1">
      <formula>MATCH(D62,_xlnm.Print_Area,0)&gt;0</formula>
    </cfRule>
  </conditionalFormatting>
  <conditionalFormatting sqref="G60">
    <cfRule type="expression" dxfId="2609" priority="89" stopIfTrue="1">
      <formula>NOT(MONTH(G60)=$A$43)</formula>
    </cfRule>
    <cfRule type="expression" dxfId="2608" priority="90" stopIfTrue="1">
      <formula>MATCH(G60,_xlnm.Print_Area,0)&gt;0</formula>
    </cfRule>
  </conditionalFormatting>
  <conditionalFormatting sqref="G62">
    <cfRule type="expression" dxfId="2607" priority="85" stopIfTrue="1">
      <formula>NOT(MONTH(G62)=$A$43)</formula>
    </cfRule>
    <cfRule type="expression" dxfId="2606" priority="86" stopIfTrue="1">
      <formula>MATCH(G62,_xlnm.Print_Area,0)&gt;0</formula>
    </cfRule>
  </conditionalFormatting>
  <conditionalFormatting sqref="H60:I60">
    <cfRule type="expression" dxfId="2605" priority="87" stopIfTrue="1">
      <formula>NOT(MONTH(H60)=$A$43)</formula>
    </cfRule>
    <cfRule type="expression" dxfId="2604" priority="88" stopIfTrue="1">
      <formula>MATCH(H60,_xlnm.Print_Area,0)&gt;0</formula>
    </cfRule>
  </conditionalFormatting>
  <conditionalFormatting sqref="H62:I62">
    <cfRule type="expression" dxfId="2603" priority="83" stopIfTrue="1">
      <formula>NOT(MONTH(H62)=$A$43)</formula>
    </cfRule>
    <cfRule type="expression" dxfId="2602" priority="84" stopIfTrue="1">
      <formula>MATCH(H62,_xlnm.Print_Area,0)&gt;0</formula>
    </cfRule>
  </conditionalFormatting>
  <conditionalFormatting sqref="H59:I59 H61:I61">
    <cfRule type="expression" dxfId="2601" priority="79" stopIfTrue="1">
      <formula>NOT(MONTH(H59)=$A$43)</formula>
    </cfRule>
    <cfRule type="expression" dxfId="2600" priority="80" stopIfTrue="1">
      <formula>MATCH(H59,_xlnm.Print_Area,0)&gt;0</formula>
    </cfRule>
  </conditionalFormatting>
  <conditionalFormatting sqref="G61 G59">
    <cfRule type="expression" dxfId="2599" priority="81" stopIfTrue="1">
      <formula>NOT(MONTH(G59)=$A$43)</formula>
    </cfRule>
    <cfRule type="expression" dxfId="2598" priority="82" stopIfTrue="1">
      <formula>MATCH(G59,_xlnm.Print_Area,0)&gt;0</formula>
    </cfRule>
  </conditionalFormatting>
  <conditionalFormatting sqref="D74:F74">
    <cfRule type="expression" dxfId="2597" priority="59" stopIfTrue="1">
      <formula>NOT(MONTH(D74)=$A$43)</formula>
    </cfRule>
    <cfRule type="expression" dxfId="2596" priority="60" stopIfTrue="1">
      <formula>MATCH(D74,_xlnm.Print_Area,0)&gt;0</formula>
    </cfRule>
  </conditionalFormatting>
  <conditionalFormatting sqref="D72:F72">
    <cfRule type="expression" dxfId="2595" priority="61" stopIfTrue="1">
      <formula>NOT(MONTH(D72)=$A$43)</formula>
    </cfRule>
    <cfRule type="expression" dxfId="2594" priority="62" stopIfTrue="1">
      <formula>MATCH(D72,_xlnm.Print_Area,0)&gt;0</formula>
    </cfRule>
  </conditionalFormatting>
  <conditionalFormatting sqref="D76:F76">
    <cfRule type="expression" dxfId="2593" priority="57" stopIfTrue="1">
      <formula>NOT(MONTH(D76)=$A$43)</formula>
    </cfRule>
    <cfRule type="expression" dxfId="2592" priority="58" stopIfTrue="1">
      <formula>MATCH(D76,_xlnm.Print_Area,0)&gt;0</formula>
    </cfRule>
  </conditionalFormatting>
  <conditionalFormatting sqref="G72:H72">
    <cfRule type="expression" dxfId="2591" priority="55" stopIfTrue="1">
      <formula>NOT(MONTH(G72)=$A$43)</formula>
    </cfRule>
    <cfRule type="expression" dxfId="2590" priority="56" stopIfTrue="1">
      <formula>MATCH(G72,_xlnm.Print_Area,0)&gt;0</formula>
    </cfRule>
  </conditionalFormatting>
  <conditionalFormatting sqref="I72">
    <cfRule type="expression" dxfId="2589" priority="53" stopIfTrue="1">
      <formula>NOT(MONTH(I72)=$A$43)</formula>
    </cfRule>
    <cfRule type="expression" dxfId="2588" priority="54" stopIfTrue="1">
      <formula>MATCH(I72,_xlnm.Print_Area,0)&gt;0</formula>
    </cfRule>
  </conditionalFormatting>
  <conditionalFormatting sqref="H73:I73 H75:I75">
    <cfRule type="expression" dxfId="2587" priority="41" stopIfTrue="1">
      <formula>NOT(MONTH(H73)=$A$43)</formula>
    </cfRule>
    <cfRule type="expression" dxfId="2586" priority="42" stopIfTrue="1">
      <formula>MATCH(H73,_xlnm.Print_Area,0)&gt;0</formula>
    </cfRule>
  </conditionalFormatting>
  <conditionalFormatting sqref="G75 G73">
    <cfRule type="expression" dxfId="2585" priority="43" stopIfTrue="1">
      <formula>NOT(MONTH(G73)=$A$43)</formula>
    </cfRule>
    <cfRule type="expression" dxfId="2584" priority="44" stopIfTrue="1">
      <formula>MATCH(G73,_xlnm.Print_Area,0)&gt;0</formula>
    </cfRule>
  </conditionalFormatting>
  <conditionalFormatting sqref="D100">
    <cfRule type="expression" dxfId="2583" priority="37" stopIfTrue="1">
      <formula>NOT(MONTH(D100)=$A$43)</formula>
    </cfRule>
    <cfRule type="expression" dxfId="2582" priority="38" stopIfTrue="1">
      <formula>MATCH(D100,_xlnm.Print_Area,0)&gt;0</formula>
    </cfRule>
  </conditionalFormatting>
  <conditionalFormatting sqref="H100">
    <cfRule type="expression" dxfId="2581" priority="33" stopIfTrue="1">
      <formula>NOT(MONTH(H100)=$A$43)</formula>
    </cfRule>
    <cfRule type="expression" dxfId="2580" priority="34" stopIfTrue="1">
      <formula>MATCH(H100,_xlnm.Print_Area,0)&gt;0</formula>
    </cfRule>
  </conditionalFormatting>
  <conditionalFormatting sqref="G88:H88">
    <cfRule type="expression" dxfId="2579" priority="23" stopIfTrue="1">
      <formula>NOT(MONTH(G88)=$A$43)</formula>
    </cfRule>
    <cfRule type="expression" dxfId="2578" priority="24" stopIfTrue="1">
      <formula>MATCH(G88,_xlnm.Print_Area,0)&gt;0</formula>
    </cfRule>
  </conditionalFormatting>
  <conditionalFormatting sqref="I88">
    <cfRule type="expression" dxfId="2577" priority="21" stopIfTrue="1">
      <formula>NOT(MONTH(I88)=$A$43)</formula>
    </cfRule>
    <cfRule type="expression" dxfId="2576" priority="22" stopIfTrue="1">
      <formula>MATCH(I88,_xlnm.Print_Area,0)&gt;0</formula>
    </cfRule>
  </conditionalFormatting>
  <conditionalFormatting sqref="D86:F86">
    <cfRule type="expression" dxfId="2575" priority="19" stopIfTrue="1">
      <formula>NOT(MONTH(D86)=$A$43)</formula>
    </cfRule>
    <cfRule type="expression" dxfId="2574" priority="20" stopIfTrue="1">
      <formula>MATCH(D86,_xlnm.Print_Area,0)&gt;0</formula>
    </cfRule>
  </conditionalFormatting>
  <conditionalFormatting sqref="D87:F87">
    <cfRule type="expression" dxfId="2573" priority="17" stopIfTrue="1">
      <formula>NOT(MONTH(D87)=$A$43)</formula>
    </cfRule>
    <cfRule type="expression" dxfId="2572" priority="18" stopIfTrue="1">
      <formula>MATCH(D87,_xlnm.Print_Area,0)&gt;0</formula>
    </cfRule>
  </conditionalFormatting>
  <conditionalFormatting sqref="G74:H74">
    <cfRule type="expression" dxfId="2571" priority="15" stopIfTrue="1">
      <formula>NOT(MONTH(G74)=$A$43)</formula>
    </cfRule>
    <cfRule type="expression" dxfId="2570" priority="16" stopIfTrue="1">
      <formula>MATCH(G74,_xlnm.Print_Area,0)&gt;0</formula>
    </cfRule>
  </conditionalFormatting>
  <conditionalFormatting sqref="I74">
    <cfRule type="expression" dxfId="2569" priority="13" stopIfTrue="1">
      <formula>NOT(MONTH(I74)=$A$43)</formula>
    </cfRule>
    <cfRule type="expression" dxfId="2568" priority="14" stopIfTrue="1">
      <formula>MATCH(I74,_xlnm.Print_Area,0)&gt;0</formula>
    </cfRule>
  </conditionalFormatting>
  <conditionalFormatting sqref="G76:H76">
    <cfRule type="expression" dxfId="2567" priority="11" stopIfTrue="1">
      <formula>NOT(MONTH(G76)=$A$43)</formula>
    </cfRule>
    <cfRule type="expression" dxfId="2566" priority="12" stopIfTrue="1">
      <formula>MATCH(G76,_xlnm.Print_Area,0)&gt;0</formula>
    </cfRule>
  </conditionalFormatting>
  <conditionalFormatting sqref="I76">
    <cfRule type="expression" dxfId="2565" priority="9" stopIfTrue="1">
      <formula>NOT(MONTH(I76)=$A$43)</formula>
    </cfRule>
    <cfRule type="expression" dxfId="2564" priority="10" stopIfTrue="1">
      <formula>MATCH(I76,_xlnm.Print_Area,0)&gt;0</formula>
    </cfRule>
  </conditionalFormatting>
  <conditionalFormatting sqref="E100:F100">
    <cfRule type="expression" dxfId="2563" priority="5" stopIfTrue="1">
      <formula>NOT(MONTH(E100)=$A$43)</formula>
    </cfRule>
    <cfRule type="expression" dxfId="2562" priority="6" stopIfTrue="1">
      <formula>MATCH(E100,_xlnm.Print_Area,0)&gt;0</formula>
    </cfRule>
  </conditionalFormatting>
  <conditionalFormatting sqref="J86">
    <cfRule type="expression" dxfId="2561" priority="3" stopIfTrue="1">
      <formula>NOT(MONTH(J86)=$A$43)</formula>
    </cfRule>
    <cfRule type="expression" dxfId="2560" priority="4" stopIfTrue="1">
      <formula>MATCH(J86,_xlnm.Print_Area,0)&gt;0</formula>
    </cfRule>
  </conditionalFormatting>
  <conditionalFormatting sqref="K86">
    <cfRule type="expression" dxfId="2559" priority="1" stopIfTrue="1">
      <formula>NOT(MONTH(K86)=$A$43)</formula>
    </cfRule>
    <cfRule type="expression" dxfId="2558" priority="2" stopIfTrue="1">
      <formula>MATCH(K86,_xlnm.Print_Area,0)&gt;0</formula>
    </cfRule>
  </conditionalFormatting>
  <pageMargins left="0.7" right="0.7" top="0.75" bottom="0.75" header="0.3" footer="0.3"/>
  <pageSetup paperSize="9" orientation="portrait" horizontalDpi="4294967292" verticalDpi="4294967292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64628-4696-4561-AB26-3AB4D0792C00}">
  <sheetPr>
    <tabColor rgb="FF00B0F0"/>
  </sheetPr>
  <dimension ref="B1:R862"/>
  <sheetViews>
    <sheetView workbookViewId="0">
      <selection activeCell="L6" sqref="L6:L7"/>
    </sheetView>
  </sheetViews>
  <sheetFormatPr defaultColWidth="8.85546875" defaultRowHeight="12.75" x14ac:dyDescent="0.2"/>
  <cols>
    <col min="2" max="8" width="13.85546875" style="7" customWidth="1"/>
    <col min="9" max="9" width="13.85546875" style="6" customWidth="1"/>
    <col min="10" max="11" width="13.85546875" style="7" customWidth="1"/>
    <col min="12" max="14" width="13.85546875" customWidth="1"/>
    <col min="16" max="16" width="9.85546875" customWidth="1"/>
    <col min="17" max="17" width="9.85546875" style="64" customWidth="1"/>
    <col min="18" max="18" width="9.140625" style="64"/>
  </cols>
  <sheetData>
    <row r="1" spans="2:18" ht="13.5" thickBot="1" x14ac:dyDescent="0.25">
      <c r="B1" s="1"/>
      <c r="C1" s="1"/>
      <c r="D1" s="1"/>
      <c r="E1" s="1"/>
      <c r="F1" s="1"/>
      <c r="G1" s="1"/>
      <c r="H1" s="1"/>
      <c r="I1" s="1"/>
      <c r="J1" s="1"/>
      <c r="K1" s="1"/>
    </row>
    <row r="2" spans="2:18" ht="23.25" customHeight="1" x14ac:dyDescent="0.2">
      <c r="B2" s="328" t="s">
        <v>0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30"/>
    </row>
    <row r="3" spans="2:18" ht="20.25" customHeight="1" x14ac:dyDescent="0.2">
      <c r="B3" s="207" t="s">
        <v>1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9"/>
    </row>
    <row r="4" spans="2:18" ht="19.5" customHeight="1" thickBot="1" x14ac:dyDescent="0.25">
      <c r="B4" s="240" t="s">
        <v>145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2"/>
    </row>
    <row r="5" spans="2:18" ht="36" customHeight="1" x14ac:dyDescent="0.2">
      <c r="B5" s="359" t="s">
        <v>141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1"/>
    </row>
    <row r="6" spans="2:18" ht="36" customHeight="1" x14ac:dyDescent="0.2">
      <c r="B6" s="46" t="s">
        <v>2</v>
      </c>
      <c r="C6" s="348"/>
      <c r="D6" s="167" t="s">
        <v>253</v>
      </c>
      <c r="E6" s="362" t="s">
        <v>254</v>
      </c>
      <c r="F6" s="362"/>
      <c r="G6" s="362"/>
      <c r="H6" s="363" t="s">
        <v>255</v>
      </c>
      <c r="I6" s="363"/>
      <c r="J6" s="363"/>
      <c r="K6" s="364" t="s">
        <v>132</v>
      </c>
      <c r="L6" s="352" t="s">
        <v>268</v>
      </c>
      <c r="M6" s="346"/>
      <c r="N6" s="347"/>
    </row>
    <row r="7" spans="2:18" ht="45.95" customHeight="1" x14ac:dyDescent="0.2">
      <c r="B7" s="46" t="s">
        <v>7</v>
      </c>
      <c r="C7" s="348"/>
      <c r="D7" s="95" t="s">
        <v>153</v>
      </c>
      <c r="E7" s="97" t="s">
        <v>256</v>
      </c>
      <c r="F7" s="97" t="s">
        <v>207</v>
      </c>
      <c r="G7" s="97" t="s">
        <v>208</v>
      </c>
      <c r="H7" s="97" t="s">
        <v>257</v>
      </c>
      <c r="I7" s="97" t="s">
        <v>258</v>
      </c>
      <c r="J7" s="97" t="s">
        <v>259</v>
      </c>
      <c r="K7" s="364"/>
      <c r="L7" s="352"/>
      <c r="M7" s="346"/>
      <c r="N7" s="347"/>
      <c r="Q7" s="73" t="s">
        <v>156</v>
      </c>
      <c r="R7" s="73" t="s">
        <v>155</v>
      </c>
    </row>
    <row r="8" spans="2:18" ht="36" customHeight="1" x14ac:dyDescent="0.2">
      <c r="B8" s="324" t="s">
        <v>142</v>
      </c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4"/>
      <c r="P8" s="24" t="s">
        <v>174</v>
      </c>
      <c r="Q8" s="85">
        <f>COUNTIF(B9:N106, "Ginecologia")</f>
        <v>49</v>
      </c>
      <c r="R8" s="64">
        <v>49</v>
      </c>
    </row>
    <row r="9" spans="2:18" ht="15.95" customHeight="1" x14ac:dyDescent="0.2">
      <c r="B9" s="202" t="s">
        <v>11</v>
      </c>
      <c r="C9" s="203"/>
      <c r="D9" s="106" t="s">
        <v>55</v>
      </c>
      <c r="E9" s="106" t="s">
        <v>12</v>
      </c>
      <c r="F9" s="106" t="s">
        <v>13</v>
      </c>
      <c r="G9" s="106" t="s">
        <v>14</v>
      </c>
      <c r="H9" s="106" t="s">
        <v>36</v>
      </c>
      <c r="I9" s="106" t="s">
        <v>38</v>
      </c>
      <c r="J9" s="106" t="s">
        <v>15</v>
      </c>
      <c r="K9" s="106" t="s">
        <v>16</v>
      </c>
      <c r="L9" s="106" t="s">
        <v>17</v>
      </c>
      <c r="M9" s="106" t="s">
        <v>18</v>
      </c>
      <c r="N9" s="107" t="s">
        <v>82</v>
      </c>
      <c r="P9" s="81" t="s">
        <v>175</v>
      </c>
      <c r="Q9" s="64">
        <f>COUNTIF(B9:N106, "Pediatria")</f>
        <v>35</v>
      </c>
      <c r="R9" s="64">
        <v>35</v>
      </c>
    </row>
    <row r="10" spans="2:18" x14ac:dyDescent="0.2">
      <c r="B10" s="23" t="s">
        <v>19</v>
      </c>
      <c r="C10" s="10">
        <v>44991</v>
      </c>
      <c r="D10" s="108"/>
      <c r="E10" s="108"/>
      <c r="F10" s="108"/>
      <c r="G10" s="108"/>
      <c r="H10" s="108"/>
      <c r="I10" s="178"/>
      <c r="J10" s="170" t="s">
        <v>135</v>
      </c>
      <c r="K10" s="170" t="s">
        <v>135</v>
      </c>
      <c r="L10" s="170" t="s">
        <v>135</v>
      </c>
      <c r="M10" s="181" t="s">
        <v>139</v>
      </c>
      <c r="N10" s="182" t="s">
        <v>139</v>
      </c>
      <c r="P10" s="24" t="s">
        <v>176</v>
      </c>
      <c r="Q10" s="64">
        <f>COUNTIF(B9:N106, "Chir. Pediatrica")</f>
        <v>7</v>
      </c>
      <c r="R10" s="64">
        <v>7</v>
      </c>
    </row>
    <row r="11" spans="2:18" x14ac:dyDescent="0.2">
      <c r="B11" s="23" t="s">
        <v>23</v>
      </c>
      <c r="C11" s="10">
        <v>44992</v>
      </c>
      <c r="D11" s="115"/>
      <c r="E11" s="115"/>
      <c r="F11" s="115"/>
      <c r="G11" s="177" t="s">
        <v>137</v>
      </c>
      <c r="H11" s="177" t="s">
        <v>137</v>
      </c>
      <c r="I11" s="178"/>
      <c r="J11" s="153" t="s">
        <v>133</v>
      </c>
      <c r="K11" s="153" t="s">
        <v>133</v>
      </c>
      <c r="L11" s="153" t="s">
        <v>133</v>
      </c>
      <c r="M11" s="169"/>
      <c r="N11" s="179"/>
      <c r="P11" s="24" t="s">
        <v>177</v>
      </c>
      <c r="Q11" s="64">
        <f>COUNTIF(B9:N106, "Genetica Medica")</f>
        <v>14</v>
      </c>
      <c r="R11" s="64">
        <v>14</v>
      </c>
    </row>
    <row r="12" spans="2:18" x14ac:dyDescent="0.2">
      <c r="B12" s="23" t="s">
        <v>24</v>
      </c>
      <c r="C12" s="10">
        <v>44993</v>
      </c>
      <c r="D12" s="108"/>
      <c r="E12" s="108"/>
      <c r="F12" s="108"/>
      <c r="G12" s="177" t="s">
        <v>137</v>
      </c>
      <c r="H12" s="177" t="s">
        <v>137</v>
      </c>
      <c r="I12" s="168"/>
      <c r="J12" s="170" t="s">
        <v>135</v>
      </c>
      <c r="K12" s="170" t="s">
        <v>135</v>
      </c>
      <c r="L12" s="170" t="s">
        <v>135</v>
      </c>
      <c r="M12" s="169"/>
      <c r="N12" s="179"/>
      <c r="P12" s="24" t="s">
        <v>178</v>
      </c>
      <c r="Q12" s="64">
        <f>COUNTIF(B9:N106, "Odontostomat.")</f>
        <v>14</v>
      </c>
      <c r="R12" s="64">
        <v>14</v>
      </c>
    </row>
    <row r="13" spans="2:18" x14ac:dyDescent="0.2">
      <c r="B13" s="23" t="s">
        <v>26</v>
      </c>
      <c r="C13" s="10">
        <v>44994</v>
      </c>
      <c r="D13" s="115"/>
      <c r="E13" s="115"/>
      <c r="F13" s="115"/>
      <c r="G13" s="104"/>
      <c r="H13" s="104"/>
      <c r="I13" s="104"/>
      <c r="J13" s="153" t="s">
        <v>133</v>
      </c>
      <c r="K13" s="153" t="s">
        <v>133</v>
      </c>
      <c r="L13" s="153" t="s">
        <v>133</v>
      </c>
      <c r="M13" s="175" t="s">
        <v>138</v>
      </c>
      <c r="N13" s="176" t="s">
        <v>138</v>
      </c>
      <c r="P13" s="24" t="s">
        <v>179</v>
      </c>
      <c r="Q13" s="64">
        <f>COUNTIF(B9:N106, "Mal. App. visivo")</f>
        <v>14</v>
      </c>
      <c r="R13" s="64">
        <v>14</v>
      </c>
    </row>
    <row r="14" spans="2:18" x14ac:dyDescent="0.2">
      <c r="B14" s="23" t="s">
        <v>27</v>
      </c>
      <c r="C14" s="10">
        <v>44995</v>
      </c>
      <c r="D14" s="108"/>
      <c r="E14" s="108"/>
      <c r="F14" s="108"/>
      <c r="G14" s="180"/>
      <c r="H14" s="180"/>
      <c r="I14" s="180"/>
      <c r="J14" s="170" t="s">
        <v>135</v>
      </c>
      <c r="K14" s="170" t="s">
        <v>135</v>
      </c>
      <c r="L14" s="170" t="s">
        <v>135</v>
      </c>
      <c r="M14" s="175" t="s">
        <v>138</v>
      </c>
      <c r="N14" s="176" t="s">
        <v>138</v>
      </c>
      <c r="P14" s="24" t="s">
        <v>138</v>
      </c>
      <c r="Q14" s="64">
        <f>COUNTIF(B9:N106, "ORL")</f>
        <v>14</v>
      </c>
      <c r="R14" s="64">
        <v>14</v>
      </c>
    </row>
    <row r="15" spans="2:18" x14ac:dyDescent="0.2">
      <c r="B15" s="67" t="s">
        <v>28</v>
      </c>
      <c r="C15" s="68">
        <v>44996</v>
      </c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8"/>
    </row>
    <row r="16" spans="2:18" x14ac:dyDescent="0.2">
      <c r="B16" s="67" t="s">
        <v>29</v>
      </c>
      <c r="C16" s="68">
        <v>44997</v>
      </c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8"/>
    </row>
    <row r="17" spans="2:14" ht="12.75" customHeight="1" x14ac:dyDescent="0.2">
      <c r="B17" s="23" t="s">
        <v>19</v>
      </c>
      <c r="C17" s="10">
        <v>44998</v>
      </c>
      <c r="D17" s="200" t="s">
        <v>43</v>
      </c>
      <c r="E17" s="200"/>
      <c r="F17" s="200"/>
      <c r="G17" s="200"/>
      <c r="H17" s="200"/>
      <c r="I17" s="200"/>
      <c r="J17" s="200"/>
      <c r="K17" s="200"/>
      <c r="L17" s="200"/>
      <c r="M17" s="200"/>
      <c r="N17" s="201"/>
    </row>
    <row r="18" spans="2:14" x14ac:dyDescent="0.2">
      <c r="B18" s="23" t="s">
        <v>23</v>
      </c>
      <c r="C18" s="10">
        <v>44999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1"/>
    </row>
    <row r="19" spans="2:14" x14ac:dyDescent="0.2">
      <c r="B19" s="23" t="s">
        <v>24</v>
      </c>
      <c r="C19" s="10">
        <v>45000</v>
      </c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1"/>
    </row>
    <row r="20" spans="2:14" x14ac:dyDescent="0.2">
      <c r="B20" s="23" t="s">
        <v>26</v>
      </c>
      <c r="C20" s="10">
        <v>45001</v>
      </c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1"/>
    </row>
    <row r="21" spans="2:14" x14ac:dyDescent="0.2">
      <c r="B21" s="23" t="s">
        <v>27</v>
      </c>
      <c r="C21" s="10">
        <v>45002</v>
      </c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1"/>
    </row>
    <row r="22" spans="2:14" x14ac:dyDescent="0.2">
      <c r="B22" s="67" t="s">
        <v>28</v>
      </c>
      <c r="C22" s="68">
        <v>45003</v>
      </c>
      <c r="D22" s="357"/>
      <c r="E22" s="357"/>
      <c r="F22" s="357"/>
      <c r="G22" s="357"/>
      <c r="H22" s="357"/>
      <c r="I22" s="357"/>
      <c r="J22" s="357"/>
      <c r="K22" s="357"/>
      <c r="L22" s="357"/>
      <c r="M22" s="357"/>
      <c r="N22" s="358"/>
    </row>
    <row r="23" spans="2:14" x14ac:dyDescent="0.2">
      <c r="B23" s="67" t="s">
        <v>29</v>
      </c>
      <c r="C23" s="68">
        <v>45004</v>
      </c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8"/>
    </row>
    <row r="24" spans="2:14" x14ac:dyDescent="0.2">
      <c r="B24" s="23" t="s">
        <v>19</v>
      </c>
      <c r="C24" s="10">
        <v>45005</v>
      </c>
      <c r="D24" s="108"/>
      <c r="E24" s="108"/>
      <c r="F24" s="108"/>
      <c r="G24" s="180"/>
      <c r="H24" s="180"/>
      <c r="I24" s="178"/>
      <c r="J24" s="170" t="s">
        <v>135</v>
      </c>
      <c r="K24" s="170" t="s">
        <v>135</v>
      </c>
      <c r="L24" s="181" t="s">
        <v>139</v>
      </c>
      <c r="M24" s="181" t="s">
        <v>139</v>
      </c>
      <c r="N24" s="182" t="s">
        <v>139</v>
      </c>
    </row>
    <row r="25" spans="2:14" x14ac:dyDescent="0.2">
      <c r="B25" s="23" t="s">
        <v>23</v>
      </c>
      <c r="C25" s="10">
        <v>45006</v>
      </c>
      <c r="D25" s="115"/>
      <c r="E25" s="115"/>
      <c r="F25" s="115"/>
      <c r="G25" s="177" t="s">
        <v>137</v>
      </c>
      <c r="H25" s="177" t="s">
        <v>137</v>
      </c>
      <c r="I25" s="178"/>
      <c r="J25" s="153" t="s">
        <v>133</v>
      </c>
      <c r="K25" s="153" t="s">
        <v>133</v>
      </c>
      <c r="L25" s="153" t="s">
        <v>133</v>
      </c>
      <c r="M25" s="183"/>
      <c r="N25" s="120"/>
    </row>
    <row r="26" spans="2:14" x14ac:dyDescent="0.2">
      <c r="B26" s="23" t="s">
        <v>24</v>
      </c>
      <c r="C26" s="10">
        <v>45007</v>
      </c>
      <c r="D26" s="108"/>
      <c r="E26" s="108"/>
      <c r="F26" s="108"/>
      <c r="G26" s="177" t="s">
        <v>137</v>
      </c>
      <c r="H26" s="177" t="s">
        <v>137</v>
      </c>
      <c r="I26" s="168"/>
      <c r="J26" s="170" t="s">
        <v>135</v>
      </c>
      <c r="K26" s="170" t="s">
        <v>135</v>
      </c>
      <c r="L26" s="170" t="s">
        <v>135</v>
      </c>
      <c r="M26" s="183"/>
      <c r="N26" s="120"/>
    </row>
    <row r="27" spans="2:14" x14ac:dyDescent="0.2">
      <c r="B27" s="23" t="s">
        <v>26</v>
      </c>
      <c r="C27" s="10">
        <v>45008</v>
      </c>
      <c r="D27" s="115"/>
      <c r="E27" s="115"/>
      <c r="F27" s="115"/>
      <c r="G27" s="168"/>
      <c r="H27" s="168"/>
      <c r="I27" s="168"/>
      <c r="J27" s="153" t="s">
        <v>133</v>
      </c>
      <c r="K27" s="153" t="s">
        <v>133</v>
      </c>
      <c r="L27" s="153" t="s">
        <v>133</v>
      </c>
      <c r="M27" s="175" t="s">
        <v>138</v>
      </c>
      <c r="N27" s="176" t="s">
        <v>138</v>
      </c>
    </row>
    <row r="28" spans="2:14" x14ac:dyDescent="0.2">
      <c r="B28" s="23" t="s">
        <v>27</v>
      </c>
      <c r="C28" s="10">
        <v>45009</v>
      </c>
      <c r="D28" s="108"/>
      <c r="E28" s="108"/>
      <c r="F28" s="108"/>
      <c r="G28" s="180"/>
      <c r="H28" s="180"/>
      <c r="I28" s="180"/>
      <c r="J28" s="170" t="s">
        <v>135</v>
      </c>
      <c r="K28" s="170" t="s">
        <v>135</v>
      </c>
      <c r="L28" s="170" t="s">
        <v>135</v>
      </c>
      <c r="M28" s="175" t="s">
        <v>138</v>
      </c>
      <c r="N28" s="176" t="s">
        <v>138</v>
      </c>
    </row>
    <row r="29" spans="2:14" x14ac:dyDescent="0.2">
      <c r="B29" s="67" t="s">
        <v>28</v>
      </c>
      <c r="C29" s="68">
        <v>45010</v>
      </c>
      <c r="D29" s="357"/>
      <c r="E29" s="357"/>
      <c r="F29" s="357"/>
      <c r="G29" s="357"/>
      <c r="H29" s="357"/>
      <c r="I29" s="357"/>
      <c r="J29" s="357"/>
      <c r="K29" s="357"/>
      <c r="L29" s="357"/>
      <c r="M29" s="357"/>
      <c r="N29" s="358"/>
    </row>
    <row r="30" spans="2:14" x14ac:dyDescent="0.2">
      <c r="B30" s="67" t="s">
        <v>29</v>
      </c>
      <c r="C30" s="68">
        <v>45011</v>
      </c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8"/>
    </row>
    <row r="31" spans="2:14" ht="12.75" customHeight="1" x14ac:dyDescent="0.2">
      <c r="B31" s="23" t="s">
        <v>19</v>
      </c>
      <c r="C31" s="10">
        <v>45012</v>
      </c>
      <c r="D31" s="200" t="s">
        <v>43</v>
      </c>
      <c r="E31" s="200"/>
      <c r="F31" s="200"/>
      <c r="G31" s="200"/>
      <c r="H31" s="200"/>
      <c r="I31" s="200"/>
      <c r="J31" s="200"/>
      <c r="K31" s="200"/>
      <c r="L31" s="200"/>
      <c r="M31" s="200"/>
      <c r="N31" s="201"/>
    </row>
    <row r="32" spans="2:14" x14ac:dyDescent="0.2">
      <c r="B32" s="23" t="s">
        <v>23</v>
      </c>
      <c r="C32" s="10">
        <v>45013</v>
      </c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1"/>
    </row>
    <row r="33" spans="2:14" x14ac:dyDescent="0.2">
      <c r="B33" s="23" t="s">
        <v>24</v>
      </c>
      <c r="C33" s="10">
        <v>45014</v>
      </c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1"/>
    </row>
    <row r="34" spans="2:14" x14ac:dyDescent="0.2">
      <c r="B34" s="23" t="s">
        <v>26</v>
      </c>
      <c r="C34" s="10">
        <v>45015</v>
      </c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1"/>
    </row>
    <row r="35" spans="2:14" x14ac:dyDescent="0.2">
      <c r="B35" s="23" t="s">
        <v>27</v>
      </c>
      <c r="C35" s="10">
        <v>45016</v>
      </c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1"/>
    </row>
    <row r="36" spans="2:14" x14ac:dyDescent="0.2">
      <c r="B36" s="67" t="s">
        <v>28</v>
      </c>
      <c r="C36" s="68">
        <v>45017</v>
      </c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8"/>
    </row>
    <row r="37" spans="2:14" x14ac:dyDescent="0.2">
      <c r="B37" s="67" t="s">
        <v>29</v>
      </c>
      <c r="C37" s="68">
        <v>45018</v>
      </c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8"/>
    </row>
    <row r="38" spans="2:14" ht="15.95" customHeight="1" x14ac:dyDescent="0.2">
      <c r="B38" s="309" t="s">
        <v>226</v>
      </c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1"/>
    </row>
    <row r="39" spans="2:14" ht="15.95" customHeight="1" x14ac:dyDescent="0.2">
      <c r="B39" s="312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4"/>
    </row>
    <row r="40" spans="2:14" ht="22.5" x14ac:dyDescent="0.2">
      <c r="B40" s="23" t="s">
        <v>26</v>
      </c>
      <c r="C40" s="10">
        <v>45029</v>
      </c>
      <c r="D40" s="108"/>
      <c r="E40" s="168"/>
      <c r="F40" s="168"/>
      <c r="G40" s="168"/>
      <c r="H40" s="168"/>
      <c r="I40" s="168"/>
      <c r="J40" s="170" t="s">
        <v>135</v>
      </c>
      <c r="K40" s="170" t="s">
        <v>135</v>
      </c>
      <c r="L40" s="170" t="s">
        <v>135</v>
      </c>
      <c r="M40" s="158" t="s">
        <v>134</v>
      </c>
      <c r="N40" s="173" t="s">
        <v>134</v>
      </c>
    </row>
    <row r="41" spans="2:14" x14ac:dyDescent="0.2">
      <c r="B41" s="23" t="s">
        <v>27</v>
      </c>
      <c r="C41" s="10">
        <v>45030</v>
      </c>
      <c r="D41" s="108"/>
      <c r="E41" s="174"/>
      <c r="F41" s="174"/>
      <c r="G41" s="174"/>
      <c r="H41" s="174"/>
      <c r="I41" s="168"/>
      <c r="J41" s="153" t="s">
        <v>133</v>
      </c>
      <c r="K41" s="153" t="s">
        <v>133</v>
      </c>
      <c r="L41" s="153" t="s">
        <v>133</v>
      </c>
      <c r="M41" s="181" t="s">
        <v>139</v>
      </c>
      <c r="N41" s="182" t="s">
        <v>139</v>
      </c>
    </row>
    <row r="42" spans="2:14" x14ac:dyDescent="0.2">
      <c r="B42" s="67" t="s">
        <v>28</v>
      </c>
      <c r="C42" s="68">
        <v>45031</v>
      </c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8"/>
    </row>
    <row r="43" spans="2:14" x14ac:dyDescent="0.2">
      <c r="B43" s="67" t="s">
        <v>29</v>
      </c>
      <c r="C43" s="68">
        <v>45032</v>
      </c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8"/>
    </row>
    <row r="44" spans="2:14" ht="12.75" customHeight="1" x14ac:dyDescent="0.2">
      <c r="B44" s="23" t="s">
        <v>19</v>
      </c>
      <c r="C44" s="10">
        <v>45033</v>
      </c>
      <c r="D44" s="200" t="s">
        <v>43</v>
      </c>
      <c r="E44" s="200"/>
      <c r="F44" s="200"/>
      <c r="G44" s="200"/>
      <c r="H44" s="200"/>
      <c r="I44" s="200"/>
      <c r="J44" s="200"/>
      <c r="K44" s="200"/>
      <c r="L44" s="200"/>
      <c r="M44" s="200"/>
      <c r="N44" s="201"/>
    </row>
    <row r="45" spans="2:14" x14ac:dyDescent="0.2">
      <c r="B45" s="23" t="s">
        <v>23</v>
      </c>
      <c r="C45" s="10">
        <v>45034</v>
      </c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1"/>
    </row>
    <row r="46" spans="2:14" x14ac:dyDescent="0.2">
      <c r="B46" s="23" t="s">
        <v>24</v>
      </c>
      <c r="C46" s="10">
        <v>45035</v>
      </c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1"/>
    </row>
    <row r="47" spans="2:14" x14ac:dyDescent="0.2">
      <c r="B47" s="23" t="s">
        <v>26</v>
      </c>
      <c r="C47" s="10">
        <v>45036</v>
      </c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1"/>
    </row>
    <row r="48" spans="2:14" x14ac:dyDescent="0.2">
      <c r="B48" s="23" t="s">
        <v>27</v>
      </c>
      <c r="C48" s="10">
        <v>45037</v>
      </c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1"/>
    </row>
    <row r="49" spans="2:14" x14ac:dyDescent="0.2">
      <c r="B49" s="67" t="s">
        <v>28</v>
      </c>
      <c r="C49" s="68">
        <v>45038</v>
      </c>
      <c r="D49" s="357"/>
      <c r="E49" s="357"/>
      <c r="F49" s="357"/>
      <c r="G49" s="357"/>
      <c r="H49" s="357"/>
      <c r="I49" s="357"/>
      <c r="J49" s="357"/>
      <c r="K49" s="357"/>
      <c r="L49" s="357"/>
      <c r="M49" s="357"/>
      <c r="N49" s="358"/>
    </row>
    <row r="50" spans="2:14" x14ac:dyDescent="0.2">
      <c r="B50" s="67" t="s">
        <v>29</v>
      </c>
      <c r="C50" s="68">
        <v>45039</v>
      </c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8"/>
    </row>
    <row r="51" spans="2:14" x14ac:dyDescent="0.2">
      <c r="B51" s="23" t="s">
        <v>19</v>
      </c>
      <c r="C51" s="10">
        <v>45040</v>
      </c>
      <c r="D51" s="357"/>
      <c r="E51" s="357"/>
      <c r="F51" s="357"/>
      <c r="G51" s="357"/>
      <c r="H51" s="357"/>
      <c r="I51" s="357"/>
      <c r="J51" s="357"/>
      <c r="K51" s="357"/>
      <c r="L51" s="357"/>
      <c r="M51" s="357"/>
      <c r="N51" s="358"/>
    </row>
    <row r="52" spans="2:14" x14ac:dyDescent="0.2">
      <c r="B52" s="67" t="s">
        <v>23</v>
      </c>
      <c r="C52" s="68">
        <v>45041</v>
      </c>
      <c r="D52" s="357"/>
      <c r="E52" s="357"/>
      <c r="F52" s="357"/>
      <c r="G52" s="357"/>
      <c r="H52" s="357"/>
      <c r="I52" s="357"/>
      <c r="J52" s="357"/>
      <c r="K52" s="357"/>
      <c r="L52" s="357"/>
      <c r="M52" s="357"/>
      <c r="N52" s="358"/>
    </row>
    <row r="53" spans="2:14" x14ac:dyDescent="0.2">
      <c r="B53" s="23" t="s">
        <v>24</v>
      </c>
      <c r="C53" s="10">
        <v>45042</v>
      </c>
      <c r="D53" s="108"/>
      <c r="E53" s="108"/>
      <c r="F53" s="108"/>
      <c r="G53" s="177" t="s">
        <v>137</v>
      </c>
      <c r="H53" s="177" t="s">
        <v>137</v>
      </c>
      <c r="I53" s="168"/>
      <c r="J53" s="170" t="s">
        <v>135</v>
      </c>
      <c r="K53" s="170" t="s">
        <v>135</v>
      </c>
      <c r="L53" s="170" t="s">
        <v>135</v>
      </c>
      <c r="M53" s="169"/>
      <c r="N53" s="179"/>
    </row>
    <row r="54" spans="2:14" x14ac:dyDescent="0.2">
      <c r="B54" s="23" t="s">
        <v>26</v>
      </c>
      <c r="C54" s="10">
        <v>45043</v>
      </c>
      <c r="D54" s="108"/>
      <c r="E54" s="115"/>
      <c r="F54" s="115"/>
      <c r="G54" s="168"/>
      <c r="H54" s="168"/>
      <c r="I54" s="104"/>
      <c r="J54" s="153" t="s">
        <v>133</v>
      </c>
      <c r="K54" s="153" t="s">
        <v>133</v>
      </c>
      <c r="L54" s="153" t="s">
        <v>133</v>
      </c>
      <c r="M54" s="175" t="s">
        <v>138</v>
      </c>
      <c r="N54" s="176" t="s">
        <v>138</v>
      </c>
    </row>
    <row r="55" spans="2:14" x14ac:dyDescent="0.2">
      <c r="B55" s="23" t="s">
        <v>27</v>
      </c>
      <c r="C55" s="10">
        <v>45044</v>
      </c>
      <c r="D55" s="108"/>
      <c r="E55" s="108"/>
      <c r="F55" s="108"/>
      <c r="G55" s="180"/>
      <c r="H55" s="180"/>
      <c r="I55" s="180"/>
      <c r="J55" s="170" t="s">
        <v>135</v>
      </c>
      <c r="K55" s="170" t="s">
        <v>135</v>
      </c>
      <c r="L55" s="170" t="s">
        <v>135</v>
      </c>
      <c r="M55" s="175" t="s">
        <v>138</v>
      </c>
      <c r="N55" s="176" t="s">
        <v>138</v>
      </c>
    </row>
    <row r="56" spans="2:14" x14ac:dyDescent="0.2">
      <c r="B56" s="67" t="s">
        <v>28</v>
      </c>
      <c r="C56" s="68">
        <v>45045</v>
      </c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358"/>
    </row>
    <row r="57" spans="2:14" x14ac:dyDescent="0.2">
      <c r="B57" s="67" t="s">
        <v>29</v>
      </c>
      <c r="C57" s="68">
        <v>45046</v>
      </c>
      <c r="D57" s="357"/>
      <c r="E57" s="357"/>
      <c r="F57" s="357"/>
      <c r="G57" s="357"/>
      <c r="H57" s="357"/>
      <c r="I57" s="357"/>
      <c r="J57" s="357"/>
      <c r="K57" s="357"/>
      <c r="L57" s="357"/>
      <c r="M57" s="357"/>
      <c r="N57" s="358"/>
    </row>
    <row r="58" spans="2:14" x14ac:dyDescent="0.2">
      <c r="B58" s="67" t="s">
        <v>19</v>
      </c>
      <c r="C58" s="68">
        <v>45047</v>
      </c>
      <c r="D58" s="357"/>
      <c r="E58" s="357"/>
      <c r="F58" s="357"/>
      <c r="G58" s="357"/>
      <c r="H58" s="357"/>
      <c r="I58" s="357"/>
      <c r="J58" s="357"/>
      <c r="K58" s="357"/>
      <c r="L58" s="357"/>
      <c r="M58" s="357"/>
      <c r="N58" s="358"/>
    </row>
    <row r="59" spans="2:14" ht="12.75" customHeight="1" x14ac:dyDescent="0.2">
      <c r="B59" s="23" t="s">
        <v>23</v>
      </c>
      <c r="C59" s="10">
        <v>45048</v>
      </c>
      <c r="D59" s="200" t="s">
        <v>43</v>
      </c>
      <c r="E59" s="200"/>
      <c r="F59" s="200"/>
      <c r="G59" s="200"/>
      <c r="H59" s="200"/>
      <c r="I59" s="200"/>
      <c r="J59" s="200"/>
      <c r="K59" s="200"/>
      <c r="L59" s="200"/>
      <c r="M59" s="200"/>
      <c r="N59" s="201"/>
    </row>
    <row r="60" spans="2:14" x14ac:dyDescent="0.2">
      <c r="B60" s="23" t="s">
        <v>24</v>
      </c>
      <c r="C60" s="10">
        <v>45049</v>
      </c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1"/>
    </row>
    <row r="61" spans="2:14" x14ac:dyDescent="0.2">
      <c r="B61" s="23" t="s">
        <v>26</v>
      </c>
      <c r="C61" s="10">
        <v>45050</v>
      </c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1"/>
    </row>
    <row r="62" spans="2:14" x14ac:dyDescent="0.2">
      <c r="B62" s="23" t="s">
        <v>27</v>
      </c>
      <c r="C62" s="10">
        <v>45051</v>
      </c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1"/>
    </row>
    <row r="63" spans="2:14" x14ac:dyDescent="0.2">
      <c r="B63" s="67" t="s">
        <v>28</v>
      </c>
      <c r="C63" s="68">
        <v>45052</v>
      </c>
      <c r="D63" s="357"/>
      <c r="E63" s="357"/>
      <c r="F63" s="357"/>
      <c r="G63" s="357"/>
      <c r="H63" s="357"/>
      <c r="I63" s="357"/>
      <c r="J63" s="357"/>
      <c r="K63" s="357"/>
      <c r="L63" s="357"/>
      <c r="M63" s="357"/>
      <c r="N63" s="358"/>
    </row>
    <row r="64" spans="2:14" x14ac:dyDescent="0.2">
      <c r="B64" s="67" t="s">
        <v>29</v>
      </c>
      <c r="C64" s="68">
        <v>45053</v>
      </c>
      <c r="D64" s="357"/>
      <c r="E64" s="357"/>
      <c r="F64" s="357"/>
      <c r="G64" s="357"/>
      <c r="H64" s="357"/>
      <c r="I64" s="357"/>
      <c r="J64" s="357"/>
      <c r="K64" s="357"/>
      <c r="L64" s="357"/>
      <c r="M64" s="357"/>
      <c r="N64" s="358"/>
    </row>
    <row r="65" spans="2:14" x14ac:dyDescent="0.2">
      <c r="B65" s="23" t="s">
        <v>19</v>
      </c>
      <c r="C65" s="10">
        <v>45054</v>
      </c>
      <c r="D65" s="108"/>
      <c r="E65" s="108"/>
      <c r="F65" s="108"/>
      <c r="G65" s="108"/>
      <c r="H65" s="108"/>
      <c r="I65" s="168"/>
      <c r="J65" s="170" t="s">
        <v>135</v>
      </c>
      <c r="K65" s="170" t="s">
        <v>135</v>
      </c>
      <c r="L65" s="170" t="s">
        <v>135</v>
      </c>
      <c r="M65" s="171" t="s">
        <v>136</v>
      </c>
      <c r="N65" s="172" t="s">
        <v>136</v>
      </c>
    </row>
    <row r="66" spans="2:14" ht="22.5" x14ac:dyDescent="0.2">
      <c r="B66" s="23" t="s">
        <v>23</v>
      </c>
      <c r="C66" s="10">
        <v>45055</v>
      </c>
      <c r="D66" s="115"/>
      <c r="E66" s="174"/>
      <c r="F66" s="174"/>
      <c r="G66" s="177" t="s">
        <v>137</v>
      </c>
      <c r="H66" s="177" t="s">
        <v>137</v>
      </c>
      <c r="I66" s="168"/>
      <c r="J66" s="153" t="s">
        <v>133</v>
      </c>
      <c r="K66" s="153" t="s">
        <v>133</v>
      </c>
      <c r="L66" s="158" t="s">
        <v>134</v>
      </c>
      <c r="M66" s="158" t="s">
        <v>134</v>
      </c>
      <c r="N66" s="120"/>
    </row>
    <row r="67" spans="2:14" x14ac:dyDescent="0.2">
      <c r="B67" s="23" t="s">
        <v>24</v>
      </c>
      <c r="C67" s="10">
        <v>45056</v>
      </c>
      <c r="D67" s="108"/>
      <c r="E67" s="108"/>
      <c r="F67" s="108"/>
      <c r="G67" s="177" t="s">
        <v>137</v>
      </c>
      <c r="H67" s="177" t="s">
        <v>137</v>
      </c>
      <c r="I67" s="168"/>
      <c r="J67" s="170" t="s">
        <v>135</v>
      </c>
      <c r="K67" s="170" t="s">
        <v>135</v>
      </c>
      <c r="L67" s="171" t="s">
        <v>136</v>
      </c>
      <c r="M67" s="171" t="s">
        <v>136</v>
      </c>
      <c r="N67" s="120"/>
    </row>
    <row r="68" spans="2:14" ht="22.5" x14ac:dyDescent="0.2">
      <c r="B68" s="23" t="s">
        <v>26</v>
      </c>
      <c r="C68" s="10">
        <v>45057</v>
      </c>
      <c r="D68" s="115"/>
      <c r="E68" s="168"/>
      <c r="F68" s="168"/>
      <c r="G68" s="168"/>
      <c r="H68" s="168"/>
      <c r="I68" s="168"/>
      <c r="J68" s="153" t="s">
        <v>133</v>
      </c>
      <c r="K68" s="153" t="s">
        <v>133</v>
      </c>
      <c r="L68" s="153" t="s">
        <v>133</v>
      </c>
      <c r="M68" s="158" t="s">
        <v>134</v>
      </c>
      <c r="N68" s="173" t="s">
        <v>134</v>
      </c>
    </row>
    <row r="69" spans="2:14" x14ac:dyDescent="0.2">
      <c r="B69" s="23" t="s">
        <v>27</v>
      </c>
      <c r="C69" s="10">
        <v>45058</v>
      </c>
      <c r="D69" s="108"/>
      <c r="E69" s="174"/>
      <c r="F69" s="174"/>
      <c r="G69" s="174"/>
      <c r="H69" s="174"/>
      <c r="I69" s="168"/>
      <c r="J69" s="170" t="s">
        <v>135</v>
      </c>
      <c r="K69" s="170" t="s">
        <v>135</v>
      </c>
      <c r="L69" s="170" t="s">
        <v>135</v>
      </c>
      <c r="M69" s="175" t="s">
        <v>138</v>
      </c>
      <c r="N69" s="176" t="s">
        <v>138</v>
      </c>
    </row>
    <row r="70" spans="2:14" x14ac:dyDescent="0.2">
      <c r="B70" s="67" t="s">
        <v>28</v>
      </c>
      <c r="C70" s="68">
        <v>45059</v>
      </c>
      <c r="D70" s="357"/>
      <c r="E70" s="357"/>
      <c r="F70" s="357"/>
      <c r="G70" s="357"/>
      <c r="H70" s="357"/>
      <c r="I70" s="357"/>
      <c r="J70" s="357"/>
      <c r="K70" s="357"/>
      <c r="L70" s="357"/>
      <c r="M70" s="357"/>
      <c r="N70" s="358"/>
    </row>
    <row r="71" spans="2:14" x14ac:dyDescent="0.2">
      <c r="B71" s="67" t="s">
        <v>29</v>
      </c>
      <c r="C71" s="68">
        <v>45060</v>
      </c>
      <c r="D71" s="357"/>
      <c r="E71" s="357"/>
      <c r="F71" s="357"/>
      <c r="G71" s="357"/>
      <c r="H71" s="357"/>
      <c r="I71" s="357"/>
      <c r="J71" s="357"/>
      <c r="K71" s="357"/>
      <c r="L71" s="357"/>
      <c r="M71" s="357"/>
      <c r="N71" s="358"/>
    </row>
    <row r="72" spans="2:14" ht="12.75" customHeight="1" x14ac:dyDescent="0.2">
      <c r="B72" s="23" t="s">
        <v>19</v>
      </c>
      <c r="C72" s="10">
        <v>45061</v>
      </c>
      <c r="D72" s="200" t="s">
        <v>43</v>
      </c>
      <c r="E72" s="200"/>
      <c r="F72" s="200"/>
      <c r="G72" s="200"/>
      <c r="H72" s="200"/>
      <c r="I72" s="200"/>
      <c r="J72" s="200"/>
      <c r="K72" s="200"/>
      <c r="L72" s="200"/>
      <c r="M72" s="200"/>
      <c r="N72" s="201"/>
    </row>
    <row r="73" spans="2:14" x14ac:dyDescent="0.2">
      <c r="B73" s="23" t="s">
        <v>23</v>
      </c>
      <c r="C73" s="10">
        <v>45062</v>
      </c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1"/>
    </row>
    <row r="74" spans="2:14" x14ac:dyDescent="0.2">
      <c r="B74" s="23" t="s">
        <v>24</v>
      </c>
      <c r="C74" s="10">
        <v>45063</v>
      </c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1"/>
    </row>
    <row r="75" spans="2:14" x14ac:dyDescent="0.2">
      <c r="B75" s="23" t="s">
        <v>26</v>
      </c>
      <c r="C75" s="10">
        <v>45064</v>
      </c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1"/>
    </row>
    <row r="76" spans="2:14" x14ac:dyDescent="0.2">
      <c r="B76" s="23" t="s">
        <v>27</v>
      </c>
      <c r="C76" s="10">
        <v>45065</v>
      </c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1"/>
    </row>
    <row r="77" spans="2:14" x14ac:dyDescent="0.2">
      <c r="B77" s="67" t="s">
        <v>28</v>
      </c>
      <c r="C77" s="68">
        <v>45066</v>
      </c>
      <c r="D77" s="357"/>
      <c r="E77" s="357"/>
      <c r="F77" s="357"/>
      <c r="G77" s="357"/>
      <c r="H77" s="357"/>
      <c r="I77" s="357"/>
      <c r="J77" s="357"/>
      <c r="K77" s="357"/>
      <c r="L77" s="357"/>
      <c r="M77" s="357"/>
      <c r="N77" s="358"/>
    </row>
    <row r="78" spans="2:14" x14ac:dyDescent="0.2">
      <c r="B78" s="67" t="s">
        <v>29</v>
      </c>
      <c r="C78" s="68">
        <v>45067</v>
      </c>
      <c r="D78" s="357"/>
      <c r="E78" s="357"/>
      <c r="F78" s="357"/>
      <c r="G78" s="357"/>
      <c r="H78" s="357"/>
      <c r="I78" s="357"/>
      <c r="J78" s="357"/>
      <c r="K78" s="357"/>
      <c r="L78" s="357"/>
      <c r="M78" s="357"/>
      <c r="N78" s="358"/>
    </row>
    <row r="79" spans="2:14" x14ac:dyDescent="0.2">
      <c r="B79" s="23" t="s">
        <v>19</v>
      </c>
      <c r="C79" s="10">
        <v>45068</v>
      </c>
      <c r="D79" s="108"/>
      <c r="E79" s="168"/>
      <c r="F79" s="168"/>
      <c r="G79" s="168"/>
      <c r="H79" s="168"/>
      <c r="I79" s="168"/>
      <c r="J79" s="170" t="s">
        <v>135</v>
      </c>
      <c r="K79" s="170" t="s">
        <v>135</v>
      </c>
      <c r="L79" s="170" t="s">
        <v>135</v>
      </c>
      <c r="M79" s="171" t="s">
        <v>136</v>
      </c>
      <c r="N79" s="172" t="s">
        <v>136</v>
      </c>
    </row>
    <row r="80" spans="2:14" ht="22.5" x14ac:dyDescent="0.2">
      <c r="B80" s="23" t="s">
        <v>23</v>
      </c>
      <c r="C80" s="10">
        <v>45069</v>
      </c>
      <c r="D80" s="115"/>
      <c r="E80" s="169"/>
      <c r="F80" s="169"/>
      <c r="G80" s="169"/>
      <c r="H80" s="169"/>
      <c r="I80" s="169"/>
      <c r="J80" s="153" t="s">
        <v>133</v>
      </c>
      <c r="K80" s="153" t="s">
        <v>133</v>
      </c>
      <c r="L80" s="153" t="s">
        <v>133</v>
      </c>
      <c r="M80" s="158" t="s">
        <v>134</v>
      </c>
      <c r="N80" s="173" t="s">
        <v>134</v>
      </c>
    </row>
    <row r="81" spans="2:14" x14ac:dyDescent="0.2">
      <c r="B81" s="23" t="s">
        <v>24</v>
      </c>
      <c r="C81" s="10">
        <v>45070</v>
      </c>
      <c r="D81" s="108"/>
      <c r="E81" s="169"/>
      <c r="F81" s="169"/>
      <c r="G81" s="169"/>
      <c r="H81" s="169"/>
      <c r="I81" s="169"/>
      <c r="J81" s="170" t="s">
        <v>135</v>
      </c>
      <c r="K81" s="170" t="s">
        <v>135</v>
      </c>
      <c r="L81" s="170" t="s">
        <v>135</v>
      </c>
      <c r="M81" s="171" t="s">
        <v>136</v>
      </c>
      <c r="N81" s="172" t="s">
        <v>136</v>
      </c>
    </row>
    <row r="82" spans="2:14" ht="22.5" x14ac:dyDescent="0.2">
      <c r="B82" s="23" t="s">
        <v>26</v>
      </c>
      <c r="C82" s="10">
        <v>45071</v>
      </c>
      <c r="D82" s="115"/>
      <c r="E82" s="169"/>
      <c r="F82" s="169"/>
      <c r="G82" s="169"/>
      <c r="H82" s="169"/>
      <c r="I82" s="169"/>
      <c r="J82" s="153" t="s">
        <v>133</v>
      </c>
      <c r="K82" s="153" t="s">
        <v>133</v>
      </c>
      <c r="L82" s="153" t="s">
        <v>133</v>
      </c>
      <c r="M82" s="158" t="s">
        <v>134</v>
      </c>
      <c r="N82" s="173" t="s">
        <v>134</v>
      </c>
    </row>
    <row r="83" spans="2:14" x14ac:dyDescent="0.2">
      <c r="B83" s="23" t="s">
        <v>27</v>
      </c>
      <c r="C83" s="10">
        <v>45072</v>
      </c>
      <c r="D83" s="108"/>
      <c r="E83" s="169"/>
      <c r="F83" s="169"/>
      <c r="G83" s="169"/>
      <c r="H83" s="169"/>
      <c r="I83" s="169"/>
      <c r="J83" s="170" t="s">
        <v>135</v>
      </c>
      <c r="K83" s="170" t="s">
        <v>135</v>
      </c>
      <c r="L83" s="170" t="s">
        <v>135</v>
      </c>
      <c r="M83" s="171" t="s">
        <v>136</v>
      </c>
      <c r="N83" s="172" t="s">
        <v>136</v>
      </c>
    </row>
    <row r="84" spans="2:14" x14ac:dyDescent="0.2">
      <c r="B84" s="67" t="s">
        <v>28</v>
      </c>
      <c r="C84" s="68">
        <v>45073</v>
      </c>
      <c r="D84" s="357"/>
      <c r="E84" s="357"/>
      <c r="F84" s="357"/>
      <c r="G84" s="357"/>
      <c r="H84" s="357"/>
      <c r="I84" s="357"/>
      <c r="J84" s="357"/>
      <c r="K84" s="357"/>
      <c r="L84" s="357"/>
      <c r="M84" s="357"/>
      <c r="N84" s="358"/>
    </row>
    <row r="85" spans="2:14" x14ac:dyDescent="0.2">
      <c r="B85" s="67" t="s">
        <v>29</v>
      </c>
      <c r="C85" s="68">
        <v>45074</v>
      </c>
      <c r="D85" s="357"/>
      <c r="E85" s="357"/>
      <c r="F85" s="357"/>
      <c r="G85" s="357"/>
      <c r="H85" s="357"/>
      <c r="I85" s="357"/>
      <c r="J85" s="357"/>
      <c r="K85" s="357"/>
      <c r="L85" s="357"/>
      <c r="M85" s="357"/>
      <c r="N85" s="358"/>
    </row>
    <row r="86" spans="2:14" ht="12.75" customHeight="1" x14ac:dyDescent="0.2">
      <c r="B86" s="23" t="s">
        <v>19</v>
      </c>
      <c r="C86" s="10">
        <v>45075</v>
      </c>
      <c r="D86" s="200" t="s">
        <v>43</v>
      </c>
      <c r="E86" s="200"/>
      <c r="F86" s="200"/>
      <c r="G86" s="200"/>
      <c r="H86" s="200"/>
      <c r="I86" s="200"/>
      <c r="J86" s="200"/>
      <c r="K86" s="200"/>
      <c r="L86" s="200"/>
      <c r="M86" s="200"/>
      <c r="N86" s="201"/>
    </row>
    <row r="87" spans="2:14" x14ac:dyDescent="0.2">
      <c r="B87" s="23" t="s">
        <v>23</v>
      </c>
      <c r="C87" s="10">
        <v>45076</v>
      </c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1"/>
    </row>
    <row r="88" spans="2:14" x14ac:dyDescent="0.2">
      <c r="B88" s="23" t="s">
        <v>24</v>
      </c>
      <c r="C88" s="10">
        <v>45077</v>
      </c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1"/>
    </row>
    <row r="89" spans="2:14" x14ac:dyDescent="0.2">
      <c r="B89" s="23" t="s">
        <v>26</v>
      </c>
      <c r="C89" s="10">
        <v>45078</v>
      </c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1"/>
    </row>
    <row r="90" spans="2:14" x14ac:dyDescent="0.2">
      <c r="B90" s="67" t="s">
        <v>27</v>
      </c>
      <c r="C90" s="68">
        <v>45079</v>
      </c>
      <c r="D90" s="357"/>
      <c r="E90" s="357"/>
      <c r="F90" s="357"/>
      <c r="G90" s="357"/>
      <c r="H90" s="357"/>
      <c r="I90" s="357"/>
      <c r="J90" s="357"/>
      <c r="K90" s="357"/>
      <c r="L90" s="357"/>
      <c r="M90" s="357"/>
      <c r="N90" s="358"/>
    </row>
    <row r="91" spans="2:14" x14ac:dyDescent="0.2">
      <c r="B91" s="67" t="s">
        <v>28</v>
      </c>
      <c r="C91" s="68">
        <v>45080</v>
      </c>
      <c r="D91" s="357"/>
      <c r="E91" s="357"/>
      <c r="F91" s="357"/>
      <c r="G91" s="357"/>
      <c r="H91" s="357"/>
      <c r="I91" s="357"/>
      <c r="J91" s="357"/>
      <c r="K91" s="357"/>
      <c r="L91" s="357"/>
      <c r="M91" s="357"/>
      <c r="N91" s="358"/>
    </row>
    <row r="92" spans="2:14" x14ac:dyDescent="0.2">
      <c r="B92" s="67" t="s">
        <v>29</v>
      </c>
      <c r="C92" s="68">
        <v>45081</v>
      </c>
      <c r="D92" s="357"/>
      <c r="E92" s="357"/>
      <c r="F92" s="357"/>
      <c r="G92" s="357"/>
      <c r="H92" s="357"/>
      <c r="I92" s="357"/>
      <c r="J92" s="357"/>
      <c r="K92" s="357"/>
      <c r="L92" s="357"/>
      <c r="M92" s="357"/>
      <c r="N92" s="358"/>
    </row>
    <row r="93" spans="2:14" x14ac:dyDescent="0.2">
      <c r="B93" s="23" t="s">
        <v>19</v>
      </c>
      <c r="C93" s="10">
        <v>45082</v>
      </c>
      <c r="D93" s="108"/>
      <c r="E93" s="168"/>
      <c r="F93" s="168"/>
      <c r="G93" s="168"/>
      <c r="H93" s="168"/>
      <c r="I93" s="169"/>
      <c r="J93" s="170" t="s">
        <v>135</v>
      </c>
      <c r="K93" s="170" t="s">
        <v>135</v>
      </c>
      <c r="L93" s="170" t="s">
        <v>135</v>
      </c>
      <c r="M93" s="171" t="s">
        <v>136</v>
      </c>
      <c r="N93" s="172" t="s">
        <v>136</v>
      </c>
    </row>
    <row r="94" spans="2:14" ht="22.5" x14ac:dyDescent="0.2">
      <c r="B94" s="23" t="s">
        <v>23</v>
      </c>
      <c r="C94" s="10">
        <v>45083</v>
      </c>
      <c r="D94" s="115"/>
      <c r="E94" s="169"/>
      <c r="F94" s="169"/>
      <c r="G94" s="169"/>
      <c r="H94" s="169"/>
      <c r="I94" s="169"/>
      <c r="J94" s="153" t="s">
        <v>133</v>
      </c>
      <c r="K94" s="153" t="s">
        <v>133</v>
      </c>
      <c r="L94" s="153" t="s">
        <v>133</v>
      </c>
      <c r="M94" s="158" t="s">
        <v>134</v>
      </c>
      <c r="N94" s="173" t="s">
        <v>134</v>
      </c>
    </row>
    <row r="95" spans="2:14" x14ac:dyDescent="0.2">
      <c r="B95" s="23" t="s">
        <v>24</v>
      </c>
      <c r="C95" s="10">
        <v>45084</v>
      </c>
      <c r="D95" s="108"/>
      <c r="E95" s="169"/>
      <c r="F95" s="169"/>
      <c r="G95" s="169"/>
      <c r="H95" s="169"/>
      <c r="I95" s="169"/>
      <c r="J95" s="170" t="s">
        <v>135</v>
      </c>
      <c r="K95" s="170" t="s">
        <v>135</v>
      </c>
      <c r="L95" s="170" t="s">
        <v>135</v>
      </c>
      <c r="M95" s="171" t="s">
        <v>136</v>
      </c>
      <c r="N95" s="172" t="s">
        <v>136</v>
      </c>
    </row>
    <row r="96" spans="2:14" ht="22.5" x14ac:dyDescent="0.2">
      <c r="B96" s="23" t="s">
        <v>26</v>
      </c>
      <c r="C96" s="10">
        <v>45085</v>
      </c>
      <c r="D96" s="115"/>
      <c r="E96" s="169"/>
      <c r="F96" s="169"/>
      <c r="G96" s="169"/>
      <c r="H96" s="169"/>
      <c r="I96" s="169"/>
      <c r="J96" s="153" t="s">
        <v>133</v>
      </c>
      <c r="K96" s="153" t="s">
        <v>133</v>
      </c>
      <c r="L96" s="153" t="s">
        <v>133</v>
      </c>
      <c r="M96" s="158" t="s">
        <v>134</v>
      </c>
      <c r="N96" s="173" t="s">
        <v>134</v>
      </c>
    </row>
    <row r="97" spans="2:14" x14ac:dyDescent="0.2">
      <c r="B97" s="23" t="s">
        <v>27</v>
      </c>
      <c r="C97" s="10">
        <v>45086</v>
      </c>
      <c r="D97" s="108"/>
      <c r="E97" s="169"/>
      <c r="F97" s="169"/>
      <c r="G97" s="169"/>
      <c r="H97" s="169"/>
      <c r="I97" s="169"/>
      <c r="J97" s="169"/>
      <c r="K97" s="169"/>
      <c r="L97" s="169"/>
      <c r="M97" s="183"/>
      <c r="N97" s="120"/>
    </row>
    <row r="98" spans="2:14" x14ac:dyDescent="0.2">
      <c r="B98" s="67" t="s">
        <v>28</v>
      </c>
      <c r="C98" s="68">
        <v>45087</v>
      </c>
      <c r="D98" s="357"/>
      <c r="E98" s="357"/>
      <c r="F98" s="357"/>
      <c r="G98" s="357"/>
      <c r="H98" s="357"/>
      <c r="I98" s="357"/>
      <c r="J98" s="357"/>
      <c r="K98" s="357"/>
      <c r="L98" s="357"/>
      <c r="M98" s="357"/>
      <c r="N98" s="358"/>
    </row>
    <row r="99" spans="2:14" x14ac:dyDescent="0.2">
      <c r="B99" s="67" t="s">
        <v>29</v>
      </c>
      <c r="C99" s="68">
        <v>45088</v>
      </c>
      <c r="D99" s="357"/>
      <c r="E99" s="357"/>
      <c r="F99" s="357"/>
      <c r="G99" s="357"/>
      <c r="H99" s="357"/>
      <c r="I99" s="357"/>
      <c r="J99" s="357"/>
      <c r="K99" s="357"/>
      <c r="L99" s="357"/>
      <c r="M99" s="357"/>
      <c r="N99" s="358"/>
    </row>
    <row r="100" spans="2:14" x14ac:dyDescent="0.2">
      <c r="B100" s="23" t="s">
        <v>19</v>
      </c>
      <c r="C100" s="10">
        <v>45089</v>
      </c>
      <c r="D100" s="230" t="s">
        <v>43</v>
      </c>
      <c r="E100" s="230"/>
      <c r="F100" s="230"/>
      <c r="G100" s="230"/>
      <c r="H100" s="230"/>
      <c r="I100" s="230"/>
      <c r="J100" s="230"/>
      <c r="K100" s="230"/>
      <c r="L100" s="230"/>
      <c r="M100" s="230"/>
      <c r="N100" s="231"/>
    </row>
    <row r="101" spans="2:14" x14ac:dyDescent="0.2">
      <c r="B101" s="23" t="s">
        <v>23</v>
      </c>
      <c r="C101" s="10">
        <v>45090</v>
      </c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1"/>
    </row>
    <row r="102" spans="2:14" x14ac:dyDescent="0.2">
      <c r="B102" s="23" t="s">
        <v>24</v>
      </c>
      <c r="C102" s="10">
        <v>45091</v>
      </c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1"/>
    </row>
    <row r="103" spans="2:14" x14ac:dyDescent="0.2">
      <c r="B103" s="23" t="s">
        <v>26</v>
      </c>
      <c r="C103" s="10">
        <v>45092</v>
      </c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1"/>
    </row>
    <row r="104" spans="2:14" x14ac:dyDescent="0.2">
      <c r="B104" s="23" t="s">
        <v>27</v>
      </c>
      <c r="C104" s="10">
        <v>45093</v>
      </c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1"/>
    </row>
    <row r="105" spans="2:14" ht="15.95" customHeight="1" x14ac:dyDescent="0.2">
      <c r="B105" s="224" t="s">
        <v>39</v>
      </c>
      <c r="C105" s="225"/>
      <c r="D105" s="225"/>
      <c r="E105" s="225"/>
      <c r="F105" s="225"/>
      <c r="G105" s="225"/>
      <c r="H105" s="225"/>
      <c r="I105" s="225"/>
      <c r="J105" s="225"/>
      <c r="K105" s="225"/>
      <c r="L105" s="225"/>
      <c r="M105" s="225"/>
      <c r="N105" s="226"/>
    </row>
    <row r="106" spans="2:14" ht="15.95" customHeight="1" thickBot="1" x14ac:dyDescent="0.25">
      <c r="B106" s="227"/>
      <c r="C106" s="228"/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  <c r="N106" s="229"/>
    </row>
    <row r="107" spans="2:14" x14ac:dyDescent="0.2">
      <c r="B107" s="1"/>
      <c r="C107" s="1"/>
      <c r="D107" s="1"/>
      <c r="E107" s="1"/>
      <c r="F107" s="1"/>
      <c r="G107" s="1"/>
      <c r="H107" s="1"/>
      <c r="I107" s="1"/>
      <c r="J107" s="34"/>
      <c r="K107" s="34"/>
      <c r="L107" s="34"/>
    </row>
    <row r="108" spans="2:14" x14ac:dyDescent="0.2">
      <c r="B108" s="24"/>
      <c r="C108" s="24"/>
      <c r="D108" s="1"/>
      <c r="E108" s="1"/>
      <c r="F108" s="1"/>
      <c r="G108" s="1"/>
      <c r="H108" s="1"/>
      <c r="I108" s="1"/>
      <c r="J108" s="34"/>
      <c r="K108" s="34"/>
      <c r="L108" s="34"/>
    </row>
    <row r="109" spans="2:14" x14ac:dyDescent="0.2">
      <c r="B109" s="24"/>
      <c r="C109" s="24"/>
      <c r="D109" s="1"/>
      <c r="E109" s="1"/>
      <c r="F109" s="1"/>
      <c r="G109" s="1"/>
      <c r="H109" s="1"/>
      <c r="I109" s="1"/>
      <c r="J109" s="34"/>
      <c r="K109" s="34"/>
      <c r="L109" s="34"/>
    </row>
    <row r="110" spans="2:14" x14ac:dyDescent="0.2">
      <c r="B110" s="24"/>
      <c r="C110" s="24"/>
      <c r="D110" s="1"/>
      <c r="E110" s="1"/>
      <c r="F110" s="1"/>
      <c r="G110" s="1"/>
      <c r="H110" s="1"/>
      <c r="I110" s="1"/>
      <c r="J110" s="34"/>
      <c r="K110" s="34"/>
      <c r="L110" s="34"/>
    </row>
    <row r="111" spans="2:14" x14ac:dyDescent="0.2">
      <c r="B111" s="24"/>
      <c r="C111" s="24"/>
      <c r="D111" s="1"/>
      <c r="E111" s="1"/>
      <c r="F111" s="1"/>
      <c r="G111" s="1"/>
      <c r="H111" s="1"/>
      <c r="I111" s="1"/>
      <c r="J111" s="34"/>
      <c r="K111" s="34"/>
      <c r="L111" s="34"/>
    </row>
    <row r="112" spans="2:14" x14ac:dyDescent="0.2">
      <c r="B112" s="24"/>
      <c r="C112" s="24"/>
      <c r="D112" s="1"/>
      <c r="E112" s="1"/>
      <c r="F112" s="1"/>
      <c r="G112" s="1"/>
      <c r="H112" s="1"/>
      <c r="I112" s="1"/>
      <c r="J112" s="34"/>
      <c r="K112" s="34"/>
      <c r="L112" s="34"/>
    </row>
    <row r="113" spans="2:12" x14ac:dyDescent="0.2">
      <c r="B113" s="24"/>
      <c r="C113" s="24"/>
      <c r="D113" s="1"/>
      <c r="E113" s="1"/>
      <c r="F113" s="1"/>
      <c r="G113" s="1"/>
      <c r="H113" s="1"/>
      <c r="I113" s="1"/>
      <c r="J113" s="34"/>
      <c r="K113" s="34"/>
      <c r="L113" s="34"/>
    </row>
    <row r="114" spans="2:12" x14ac:dyDescent="0.2">
      <c r="B114" s="24"/>
      <c r="C114" s="24"/>
      <c r="D114" s="1"/>
      <c r="E114" s="1"/>
      <c r="F114" s="1"/>
      <c r="G114" s="1"/>
      <c r="H114" s="1"/>
      <c r="I114" s="1"/>
      <c r="J114" s="34"/>
      <c r="K114" s="34"/>
      <c r="L114" s="34"/>
    </row>
    <row r="115" spans="2:12" x14ac:dyDescent="0.2">
      <c r="B115" s="24"/>
      <c r="C115" s="24"/>
      <c r="D115" s="1"/>
      <c r="E115" s="1"/>
      <c r="F115" s="1"/>
      <c r="G115" s="1"/>
      <c r="H115" s="1"/>
      <c r="I115" s="1"/>
      <c r="J115" s="34"/>
      <c r="K115" s="34"/>
      <c r="L115" s="34"/>
    </row>
    <row r="116" spans="2:12" x14ac:dyDescent="0.2">
      <c r="B116" s="24"/>
      <c r="C116" s="24"/>
      <c r="D116" s="1"/>
      <c r="E116" s="1"/>
      <c r="F116" s="1"/>
      <c r="G116" s="1"/>
      <c r="H116" s="1"/>
      <c r="I116" s="1"/>
      <c r="J116" s="34"/>
      <c r="K116" s="34"/>
      <c r="L116" s="34"/>
    </row>
    <row r="117" spans="2:12" x14ac:dyDescent="0.2">
      <c r="B117" s="24"/>
      <c r="C117" s="24"/>
      <c r="D117" s="1"/>
      <c r="E117" s="1"/>
      <c r="F117" s="1"/>
      <c r="G117" s="1"/>
      <c r="H117" s="1"/>
      <c r="I117" s="1"/>
      <c r="J117" s="34"/>
      <c r="K117" s="34"/>
      <c r="L117" s="34"/>
    </row>
    <row r="118" spans="2:12" x14ac:dyDescent="0.2">
      <c r="B118" s="24"/>
      <c r="C118" s="24"/>
      <c r="D118" s="1"/>
      <c r="E118" s="1"/>
      <c r="F118" s="1"/>
      <c r="G118" s="1"/>
      <c r="H118" s="1"/>
      <c r="I118" s="1"/>
      <c r="J118" s="34"/>
      <c r="K118" s="34"/>
      <c r="L118" s="34"/>
    </row>
    <row r="119" spans="2:12" x14ac:dyDescent="0.2">
      <c r="B119" s="24"/>
      <c r="C119" s="24"/>
      <c r="D119" s="1"/>
      <c r="E119" s="1"/>
      <c r="F119" s="1"/>
      <c r="G119" s="1"/>
      <c r="H119" s="1"/>
      <c r="I119" s="1"/>
      <c r="J119" s="34"/>
      <c r="K119" s="34"/>
      <c r="L119" s="34"/>
    </row>
    <row r="120" spans="2:12" x14ac:dyDescent="0.2">
      <c r="B120" s="24"/>
      <c r="C120" s="24"/>
      <c r="D120" s="1"/>
      <c r="E120" s="1"/>
      <c r="F120" s="1"/>
      <c r="G120" s="1"/>
      <c r="H120" s="1"/>
      <c r="I120" s="1"/>
      <c r="J120" s="34"/>
      <c r="K120" s="34"/>
      <c r="L120" s="34"/>
    </row>
    <row r="121" spans="2:12" x14ac:dyDescent="0.2">
      <c r="B121" s="24"/>
      <c r="C121" s="24"/>
      <c r="D121" s="1"/>
      <c r="E121" s="1"/>
      <c r="F121" s="1"/>
      <c r="G121" s="1"/>
      <c r="H121" s="1"/>
      <c r="I121" s="1"/>
      <c r="J121" s="34"/>
      <c r="K121" s="34"/>
      <c r="L121" s="34"/>
    </row>
    <row r="122" spans="2:12" x14ac:dyDescent="0.2">
      <c r="B122" s="24"/>
      <c r="C122" s="24"/>
      <c r="D122" s="1"/>
      <c r="E122" s="1"/>
      <c r="F122" s="1"/>
      <c r="G122" s="1"/>
      <c r="H122" s="1"/>
      <c r="I122" s="1"/>
      <c r="J122" s="34"/>
      <c r="K122" s="34"/>
      <c r="L122" s="34"/>
    </row>
    <row r="123" spans="2:12" x14ac:dyDescent="0.2">
      <c r="B123" s="24"/>
      <c r="C123" s="24"/>
      <c r="D123" s="1"/>
      <c r="E123" s="1"/>
      <c r="F123" s="1"/>
      <c r="G123" s="1"/>
      <c r="H123" s="1"/>
      <c r="I123" s="1"/>
      <c r="J123" s="34"/>
      <c r="K123" s="34"/>
      <c r="L123" s="34"/>
    </row>
    <row r="124" spans="2:12" x14ac:dyDescent="0.2">
      <c r="B124" s="24"/>
      <c r="C124" s="24"/>
      <c r="D124" s="1"/>
      <c r="E124" s="1"/>
      <c r="F124" s="1"/>
      <c r="G124" s="1"/>
      <c r="H124" s="1"/>
      <c r="I124" s="1"/>
      <c r="J124" s="34"/>
      <c r="K124" s="34"/>
      <c r="L124" s="34"/>
    </row>
    <row r="125" spans="2:12" x14ac:dyDescent="0.2">
      <c r="B125" s="24"/>
      <c r="C125" s="24"/>
      <c r="D125" s="1"/>
      <c r="E125" s="1"/>
      <c r="F125" s="1"/>
      <c r="G125" s="1"/>
      <c r="H125" s="1"/>
      <c r="I125" s="1"/>
      <c r="J125" s="34"/>
      <c r="K125" s="34"/>
      <c r="L125" s="34"/>
    </row>
    <row r="126" spans="2:12" x14ac:dyDescent="0.2">
      <c r="B126" s="24"/>
      <c r="C126" s="24"/>
      <c r="D126" s="1"/>
      <c r="E126" s="1"/>
      <c r="F126" s="1"/>
      <c r="G126" s="1"/>
      <c r="H126" s="1"/>
      <c r="I126" s="1"/>
      <c r="J126" s="34"/>
      <c r="K126" s="34"/>
      <c r="L126" s="34"/>
    </row>
    <row r="127" spans="2:12" x14ac:dyDescent="0.2">
      <c r="B127" s="24"/>
      <c r="C127" s="24"/>
      <c r="D127" s="1"/>
      <c r="E127" s="1"/>
      <c r="F127" s="1"/>
      <c r="G127" s="1"/>
      <c r="H127" s="1"/>
      <c r="I127" s="1"/>
      <c r="J127" s="34"/>
      <c r="K127" s="34"/>
      <c r="L127" s="34"/>
    </row>
    <row r="128" spans="2:12" x14ac:dyDescent="0.2">
      <c r="B128" s="24"/>
      <c r="C128" s="24"/>
      <c r="D128" s="1"/>
      <c r="E128" s="1"/>
      <c r="F128" s="1"/>
      <c r="G128" s="1"/>
      <c r="H128" s="1"/>
      <c r="I128" s="1"/>
      <c r="J128" s="34"/>
      <c r="K128" s="34"/>
      <c r="L128" s="34"/>
    </row>
    <row r="129" spans="2:12" x14ac:dyDescent="0.2">
      <c r="B129" s="24"/>
      <c r="C129" s="24"/>
      <c r="D129" s="1"/>
      <c r="E129" s="1"/>
      <c r="F129" s="1"/>
      <c r="G129" s="1"/>
      <c r="H129" s="1"/>
      <c r="I129" s="1"/>
      <c r="J129" s="34"/>
      <c r="K129" s="34"/>
      <c r="L129" s="34"/>
    </row>
    <row r="130" spans="2:12" x14ac:dyDescent="0.2">
      <c r="B130" s="24"/>
      <c r="C130" s="24"/>
      <c r="D130" s="1"/>
      <c r="E130" s="1"/>
      <c r="F130" s="1"/>
      <c r="G130" s="1"/>
      <c r="H130" s="1"/>
      <c r="I130" s="1"/>
      <c r="J130" s="34"/>
      <c r="K130" s="34"/>
      <c r="L130" s="34"/>
    </row>
    <row r="131" spans="2:12" x14ac:dyDescent="0.2">
      <c r="B131" s="24"/>
      <c r="C131" s="24"/>
      <c r="D131" s="1"/>
      <c r="E131" s="1"/>
      <c r="F131" s="1"/>
      <c r="G131" s="1"/>
      <c r="H131" s="1"/>
      <c r="I131" s="1"/>
      <c r="J131" s="34"/>
      <c r="K131" s="34"/>
      <c r="L131" s="34"/>
    </row>
    <row r="132" spans="2:12" x14ac:dyDescent="0.2">
      <c r="B132" s="24"/>
      <c r="C132" s="24"/>
      <c r="D132" s="1"/>
      <c r="E132" s="1"/>
      <c r="F132" s="1"/>
      <c r="G132" s="1"/>
      <c r="H132" s="1"/>
      <c r="I132" s="1"/>
      <c r="J132" s="34"/>
      <c r="K132" s="34"/>
      <c r="L132" s="34"/>
    </row>
    <row r="133" spans="2:12" x14ac:dyDescent="0.2">
      <c r="B133" s="24"/>
      <c r="C133" s="24"/>
      <c r="D133" s="1"/>
      <c r="E133" s="1"/>
      <c r="F133" s="1"/>
      <c r="G133" s="1"/>
      <c r="H133" s="1"/>
      <c r="I133" s="1"/>
      <c r="J133" s="34"/>
      <c r="K133" s="34"/>
      <c r="L133" s="34"/>
    </row>
    <row r="134" spans="2:12" x14ac:dyDescent="0.2">
      <c r="B134" s="24"/>
      <c r="C134" s="24"/>
      <c r="D134" s="1"/>
      <c r="E134" s="1"/>
      <c r="F134" s="1"/>
      <c r="G134" s="1"/>
      <c r="H134" s="1"/>
      <c r="I134" s="1"/>
      <c r="J134" s="34"/>
      <c r="K134" s="34"/>
      <c r="L134" s="34"/>
    </row>
    <row r="135" spans="2:12" x14ac:dyDescent="0.2">
      <c r="B135" s="24"/>
      <c r="C135" s="24"/>
      <c r="D135" s="1"/>
      <c r="E135" s="1"/>
      <c r="F135" s="1"/>
      <c r="G135" s="1"/>
      <c r="H135" s="1"/>
      <c r="I135" s="1"/>
      <c r="J135" s="34"/>
      <c r="K135" s="34"/>
      <c r="L135" s="34"/>
    </row>
    <row r="136" spans="2:12" x14ac:dyDescent="0.2">
      <c r="B136" s="24"/>
      <c r="C136" s="24"/>
      <c r="D136" s="1"/>
      <c r="E136" s="1"/>
      <c r="F136" s="1"/>
      <c r="G136" s="1"/>
      <c r="H136" s="1"/>
      <c r="I136" s="1"/>
      <c r="J136" s="34"/>
      <c r="K136" s="34"/>
      <c r="L136" s="34"/>
    </row>
    <row r="137" spans="2:12" x14ac:dyDescent="0.2">
      <c r="B137" s="24"/>
      <c r="C137" s="24"/>
      <c r="D137" s="1"/>
      <c r="E137" s="1"/>
      <c r="F137" s="1"/>
      <c r="G137" s="1"/>
      <c r="H137" s="1"/>
      <c r="I137" s="1"/>
      <c r="J137" s="34"/>
      <c r="K137" s="34"/>
      <c r="L137" s="34"/>
    </row>
    <row r="138" spans="2:12" x14ac:dyDescent="0.2">
      <c r="B138" s="24"/>
      <c r="C138" s="24"/>
      <c r="D138" s="1"/>
      <c r="E138" s="1"/>
      <c r="F138" s="1"/>
      <c r="G138" s="1"/>
      <c r="H138" s="1"/>
      <c r="I138" s="1"/>
      <c r="J138" s="34"/>
      <c r="K138" s="34"/>
      <c r="L138" s="34"/>
    </row>
    <row r="139" spans="2:12" x14ac:dyDescent="0.2">
      <c r="B139" s="24"/>
      <c r="C139" s="24"/>
      <c r="D139" s="1"/>
      <c r="E139" s="1"/>
      <c r="F139" s="1"/>
      <c r="G139" s="1"/>
      <c r="H139" s="1"/>
      <c r="I139" s="1"/>
      <c r="J139" s="34"/>
      <c r="K139" s="34"/>
      <c r="L139" s="34"/>
    </row>
    <row r="140" spans="2:12" x14ac:dyDescent="0.2">
      <c r="B140" s="24"/>
      <c r="C140" s="24"/>
      <c r="D140" s="1"/>
      <c r="E140" s="1"/>
      <c r="F140" s="1"/>
      <c r="G140" s="1"/>
      <c r="H140" s="1"/>
      <c r="I140" s="1"/>
      <c r="J140" s="34"/>
      <c r="K140" s="34"/>
      <c r="L140" s="34"/>
    </row>
    <row r="141" spans="2:12" x14ac:dyDescent="0.2">
      <c r="B141" s="24"/>
      <c r="C141" s="24"/>
      <c r="D141" s="1"/>
      <c r="E141" s="1"/>
      <c r="F141" s="1"/>
      <c r="G141" s="1"/>
      <c r="H141" s="1"/>
      <c r="I141" s="1"/>
      <c r="J141" s="34"/>
      <c r="K141" s="34"/>
      <c r="L141" s="34"/>
    </row>
    <row r="142" spans="2:12" x14ac:dyDescent="0.2">
      <c r="B142" s="24"/>
      <c r="C142" s="24"/>
      <c r="D142" s="1"/>
      <c r="E142" s="1"/>
      <c r="F142" s="1"/>
      <c r="G142" s="1"/>
      <c r="H142" s="1"/>
      <c r="I142" s="1"/>
      <c r="J142" s="34"/>
      <c r="K142" s="34"/>
      <c r="L142" s="34"/>
    </row>
    <row r="143" spans="2:12" x14ac:dyDescent="0.2">
      <c r="B143" s="24"/>
      <c r="C143" s="24"/>
      <c r="D143" s="1"/>
      <c r="E143" s="1"/>
      <c r="F143" s="1"/>
      <c r="G143" s="1"/>
      <c r="H143" s="1"/>
      <c r="I143" s="1"/>
      <c r="J143" s="34"/>
      <c r="K143" s="34"/>
      <c r="L143" s="34"/>
    </row>
    <row r="144" spans="2:12" x14ac:dyDescent="0.2">
      <c r="B144" s="24"/>
      <c r="C144" s="24"/>
      <c r="D144" s="1"/>
      <c r="E144" s="1"/>
      <c r="F144" s="1"/>
      <c r="G144" s="1"/>
      <c r="H144" s="1"/>
      <c r="I144" s="1"/>
      <c r="J144" s="34"/>
      <c r="K144" s="34"/>
      <c r="L144" s="34"/>
    </row>
    <row r="145" spans="2:12" x14ac:dyDescent="0.2">
      <c r="B145" s="24"/>
      <c r="C145" s="24"/>
      <c r="D145" s="1"/>
      <c r="E145" s="1"/>
      <c r="F145" s="1"/>
      <c r="G145" s="1"/>
      <c r="H145" s="1"/>
      <c r="I145" s="1"/>
      <c r="J145" s="34"/>
      <c r="K145" s="34"/>
      <c r="L145" s="34"/>
    </row>
    <row r="146" spans="2:12" x14ac:dyDescent="0.2">
      <c r="B146" s="24"/>
      <c r="C146" s="24"/>
      <c r="D146" s="1"/>
      <c r="E146" s="1"/>
      <c r="F146" s="1"/>
      <c r="G146" s="1"/>
      <c r="H146" s="1"/>
      <c r="I146" s="1"/>
      <c r="J146" s="34"/>
      <c r="K146" s="34"/>
      <c r="L146" s="34"/>
    </row>
    <row r="147" spans="2:12" x14ac:dyDescent="0.2">
      <c r="B147" s="24"/>
      <c r="C147" s="24"/>
      <c r="D147" s="1"/>
      <c r="E147" s="1"/>
      <c r="F147" s="1"/>
      <c r="G147" s="1"/>
      <c r="H147" s="1"/>
      <c r="I147" s="1"/>
      <c r="J147" s="34"/>
      <c r="K147" s="34"/>
      <c r="L147" s="34"/>
    </row>
    <row r="148" spans="2:12" x14ac:dyDescent="0.2">
      <c r="B148" s="24"/>
      <c r="C148" s="24"/>
      <c r="D148" s="1"/>
      <c r="E148" s="1"/>
      <c r="F148" s="1"/>
      <c r="G148" s="1"/>
      <c r="H148" s="1"/>
      <c r="I148" s="1"/>
      <c r="J148" s="34"/>
      <c r="K148" s="34"/>
      <c r="L148" s="34"/>
    </row>
    <row r="149" spans="2:12" x14ac:dyDescent="0.2">
      <c r="B149" s="24"/>
      <c r="C149" s="24"/>
      <c r="D149" s="1"/>
      <c r="E149" s="1"/>
      <c r="F149" s="1"/>
      <c r="G149" s="1"/>
      <c r="H149" s="1"/>
      <c r="I149" s="1"/>
      <c r="J149" s="34"/>
      <c r="K149" s="34"/>
      <c r="L149" s="34"/>
    </row>
    <row r="150" spans="2:12" x14ac:dyDescent="0.2">
      <c r="B150" s="24"/>
      <c r="C150" s="24"/>
      <c r="D150" s="1"/>
      <c r="E150" s="1"/>
      <c r="F150" s="1"/>
      <c r="G150" s="1"/>
      <c r="H150" s="1"/>
      <c r="I150" s="1"/>
      <c r="J150" s="34"/>
      <c r="K150" s="34"/>
      <c r="L150" s="34"/>
    </row>
    <row r="151" spans="2:12" x14ac:dyDescent="0.2">
      <c r="B151" s="24"/>
      <c r="C151" s="24"/>
      <c r="D151" s="1"/>
      <c r="E151" s="1"/>
      <c r="F151" s="1"/>
      <c r="G151" s="1"/>
      <c r="H151" s="1"/>
      <c r="I151" s="1"/>
      <c r="J151" s="34"/>
      <c r="K151" s="34"/>
      <c r="L151" s="34"/>
    </row>
    <row r="152" spans="2:12" x14ac:dyDescent="0.2">
      <c r="B152" s="24"/>
      <c r="C152" s="24"/>
      <c r="D152" s="1"/>
      <c r="E152" s="1"/>
      <c r="F152" s="1"/>
      <c r="G152" s="1"/>
      <c r="H152" s="1"/>
      <c r="I152" s="1"/>
      <c r="J152" s="34"/>
      <c r="K152" s="34"/>
      <c r="L152" s="34"/>
    </row>
    <row r="153" spans="2:12" x14ac:dyDescent="0.2">
      <c r="B153" s="24"/>
      <c r="C153" s="24"/>
      <c r="D153" s="1"/>
      <c r="E153" s="1"/>
      <c r="F153" s="1"/>
      <c r="G153" s="1"/>
      <c r="H153" s="1"/>
      <c r="I153" s="1"/>
      <c r="J153" s="34"/>
      <c r="K153" s="34"/>
      <c r="L153" s="34"/>
    </row>
    <row r="154" spans="2:12" x14ac:dyDescent="0.2">
      <c r="B154" s="24"/>
      <c r="C154" s="24"/>
      <c r="D154" s="1"/>
      <c r="E154" s="1"/>
      <c r="F154" s="1"/>
      <c r="G154" s="1"/>
      <c r="H154" s="1"/>
      <c r="I154" s="1"/>
      <c r="J154" s="34"/>
      <c r="K154" s="34"/>
      <c r="L154" s="34"/>
    </row>
    <row r="155" spans="2:12" x14ac:dyDescent="0.2">
      <c r="B155" s="24"/>
      <c r="C155" s="24"/>
      <c r="D155" s="1"/>
      <c r="E155" s="1"/>
      <c r="F155" s="1"/>
      <c r="G155" s="1"/>
      <c r="H155" s="1"/>
      <c r="I155" s="1"/>
      <c r="J155" s="34"/>
      <c r="K155" s="34"/>
      <c r="L155" s="34"/>
    </row>
    <row r="156" spans="2:12" x14ac:dyDescent="0.2">
      <c r="B156" s="24"/>
      <c r="C156" s="24"/>
      <c r="D156" s="1"/>
      <c r="E156" s="1"/>
      <c r="F156" s="1"/>
      <c r="G156" s="1"/>
      <c r="H156" s="1"/>
      <c r="I156" s="1"/>
      <c r="J156" s="34"/>
      <c r="K156" s="34"/>
      <c r="L156" s="34"/>
    </row>
    <row r="157" spans="2:12" x14ac:dyDescent="0.2">
      <c r="B157" s="24"/>
      <c r="C157" s="24"/>
      <c r="D157" s="1"/>
      <c r="E157" s="1"/>
      <c r="F157" s="1"/>
      <c r="G157" s="1"/>
      <c r="H157" s="1"/>
      <c r="I157" s="1"/>
      <c r="J157" s="34"/>
      <c r="K157" s="34"/>
      <c r="L157" s="34"/>
    </row>
    <row r="158" spans="2:12" x14ac:dyDescent="0.2">
      <c r="B158" s="24"/>
      <c r="C158" s="24"/>
      <c r="D158" s="1"/>
      <c r="E158" s="1"/>
      <c r="F158" s="1"/>
      <c r="G158" s="1"/>
      <c r="H158" s="1"/>
      <c r="I158" s="1"/>
      <c r="J158" s="34"/>
      <c r="K158" s="34"/>
      <c r="L158" s="34"/>
    </row>
    <row r="159" spans="2:12" x14ac:dyDescent="0.2">
      <c r="B159" s="24"/>
      <c r="C159" s="24"/>
      <c r="D159" s="1"/>
      <c r="E159" s="1"/>
      <c r="F159" s="1"/>
      <c r="G159" s="1"/>
      <c r="H159" s="1"/>
      <c r="I159" s="1"/>
      <c r="J159" s="34"/>
      <c r="K159" s="34"/>
      <c r="L159" s="34"/>
    </row>
    <row r="160" spans="2:12" x14ac:dyDescent="0.2">
      <c r="B160" s="24"/>
      <c r="C160" s="24"/>
      <c r="D160" s="1"/>
      <c r="E160" s="1"/>
      <c r="F160" s="1"/>
      <c r="G160" s="1"/>
      <c r="H160" s="1"/>
      <c r="I160" s="1"/>
      <c r="J160" s="34"/>
      <c r="K160" s="34"/>
      <c r="L160" s="34"/>
    </row>
    <row r="161" spans="2:12" x14ac:dyDescent="0.2">
      <c r="B161" s="24"/>
      <c r="C161" s="24"/>
      <c r="D161" s="1"/>
      <c r="E161" s="1"/>
      <c r="F161" s="1"/>
      <c r="G161" s="1"/>
      <c r="H161" s="1"/>
      <c r="I161" s="1"/>
      <c r="J161" s="34"/>
      <c r="K161" s="34"/>
      <c r="L161" s="34"/>
    </row>
    <row r="162" spans="2:12" x14ac:dyDescent="0.2">
      <c r="B162" s="24"/>
      <c r="C162" s="24"/>
      <c r="D162" s="1"/>
      <c r="E162" s="1"/>
      <c r="F162" s="1"/>
      <c r="G162" s="1"/>
      <c r="H162" s="1"/>
      <c r="I162" s="1"/>
      <c r="J162" s="34"/>
      <c r="K162" s="34"/>
      <c r="L162" s="34"/>
    </row>
    <row r="163" spans="2:12" x14ac:dyDescent="0.2">
      <c r="B163" s="24"/>
      <c r="C163" s="24"/>
      <c r="D163" s="1"/>
      <c r="E163" s="1"/>
      <c r="F163" s="1"/>
      <c r="G163" s="1"/>
      <c r="H163" s="1"/>
      <c r="I163" s="1"/>
      <c r="J163" s="34"/>
      <c r="K163" s="34"/>
      <c r="L163" s="34"/>
    </row>
    <row r="164" spans="2:12" x14ac:dyDescent="0.2">
      <c r="B164" s="24"/>
      <c r="C164" s="24"/>
      <c r="D164" s="1"/>
      <c r="E164" s="1"/>
      <c r="F164" s="1"/>
      <c r="G164" s="1"/>
      <c r="H164" s="1"/>
      <c r="I164" s="1"/>
      <c r="J164" s="34"/>
      <c r="K164" s="34"/>
      <c r="L164" s="34"/>
    </row>
    <row r="165" spans="2:12" x14ac:dyDescent="0.2">
      <c r="B165" s="24"/>
      <c r="C165" s="24"/>
      <c r="D165" s="1"/>
      <c r="E165" s="1"/>
      <c r="F165" s="1"/>
      <c r="G165" s="1"/>
      <c r="H165" s="1"/>
      <c r="I165" s="1"/>
      <c r="J165" s="34"/>
      <c r="K165" s="34"/>
      <c r="L165" s="34"/>
    </row>
    <row r="166" spans="2:12" x14ac:dyDescent="0.2">
      <c r="B166" s="24"/>
      <c r="C166" s="24"/>
      <c r="D166" s="1"/>
      <c r="E166" s="1"/>
      <c r="F166" s="1"/>
      <c r="G166" s="1"/>
      <c r="H166" s="1"/>
      <c r="I166" s="1"/>
      <c r="J166" s="34"/>
      <c r="K166" s="34"/>
      <c r="L166" s="34"/>
    </row>
    <row r="167" spans="2:12" x14ac:dyDescent="0.2">
      <c r="B167" s="24"/>
      <c r="C167" s="24"/>
      <c r="D167" s="1"/>
      <c r="E167" s="1"/>
      <c r="F167" s="1"/>
      <c r="G167" s="1"/>
      <c r="H167" s="1"/>
      <c r="I167" s="1"/>
      <c r="J167" s="34"/>
      <c r="K167" s="34"/>
      <c r="L167" s="34"/>
    </row>
    <row r="168" spans="2:12" x14ac:dyDescent="0.2">
      <c r="B168" s="24"/>
      <c r="C168" s="24"/>
      <c r="D168" s="1"/>
      <c r="E168" s="1"/>
      <c r="F168" s="1"/>
      <c r="G168" s="1"/>
      <c r="H168" s="1"/>
      <c r="I168" s="1"/>
      <c r="J168" s="34"/>
      <c r="K168" s="34"/>
      <c r="L168" s="34"/>
    </row>
    <row r="169" spans="2:12" x14ac:dyDescent="0.2">
      <c r="B169" s="24"/>
      <c r="C169" s="24"/>
      <c r="D169" s="1"/>
      <c r="E169" s="1"/>
      <c r="F169" s="1"/>
      <c r="G169" s="1"/>
      <c r="H169" s="1"/>
      <c r="I169" s="1"/>
      <c r="J169" s="34"/>
      <c r="K169" s="34"/>
      <c r="L169" s="34"/>
    </row>
    <row r="170" spans="2:12" x14ac:dyDescent="0.2">
      <c r="B170" s="24"/>
      <c r="C170" s="24"/>
      <c r="D170" s="1"/>
      <c r="E170" s="1"/>
      <c r="F170" s="1"/>
      <c r="G170" s="1"/>
      <c r="H170" s="1"/>
      <c r="I170" s="1"/>
      <c r="J170" s="34"/>
      <c r="K170" s="34"/>
      <c r="L170" s="34"/>
    </row>
    <row r="171" spans="2:12" x14ac:dyDescent="0.2">
      <c r="B171" s="24"/>
      <c r="C171" s="24"/>
      <c r="D171" s="1"/>
      <c r="E171" s="1"/>
      <c r="F171" s="1"/>
      <c r="G171" s="1"/>
      <c r="H171" s="1"/>
      <c r="I171" s="1"/>
      <c r="J171" s="34"/>
      <c r="K171" s="34"/>
      <c r="L171" s="34"/>
    </row>
    <row r="172" spans="2:12" x14ac:dyDescent="0.2">
      <c r="B172" s="24"/>
      <c r="C172" s="24"/>
      <c r="D172" s="1"/>
      <c r="E172" s="1"/>
      <c r="F172" s="1"/>
      <c r="G172" s="1"/>
      <c r="H172" s="1"/>
      <c r="I172" s="1"/>
      <c r="J172" s="34"/>
      <c r="K172" s="34"/>
      <c r="L172" s="34"/>
    </row>
    <row r="173" spans="2:12" x14ac:dyDescent="0.2">
      <c r="B173" s="24"/>
      <c r="C173" s="24"/>
      <c r="D173" s="1"/>
      <c r="E173" s="1"/>
      <c r="F173" s="1"/>
      <c r="G173" s="1"/>
      <c r="H173" s="1"/>
      <c r="I173" s="1"/>
      <c r="J173" s="34"/>
      <c r="K173" s="34"/>
      <c r="L173" s="34"/>
    </row>
    <row r="174" spans="2:12" x14ac:dyDescent="0.2">
      <c r="B174" s="24"/>
      <c r="C174" s="24"/>
      <c r="D174" s="1"/>
      <c r="E174" s="1"/>
      <c r="F174" s="1"/>
      <c r="G174" s="1"/>
      <c r="H174" s="1"/>
      <c r="I174" s="1"/>
      <c r="J174" s="34"/>
      <c r="K174" s="34"/>
      <c r="L174" s="34"/>
    </row>
    <row r="175" spans="2:12" x14ac:dyDescent="0.2">
      <c r="B175" s="24"/>
      <c r="C175" s="24"/>
      <c r="D175" s="1"/>
      <c r="E175" s="1"/>
      <c r="F175" s="1"/>
      <c r="G175" s="1"/>
      <c r="H175" s="1"/>
      <c r="I175" s="1"/>
      <c r="J175" s="34"/>
      <c r="K175" s="34"/>
      <c r="L175" s="34"/>
    </row>
    <row r="176" spans="2:12" x14ac:dyDescent="0.2">
      <c r="B176" s="24"/>
      <c r="C176" s="24"/>
      <c r="D176" s="1"/>
      <c r="E176" s="1"/>
      <c r="F176" s="1"/>
      <c r="G176" s="1"/>
      <c r="H176" s="1"/>
      <c r="I176" s="1"/>
      <c r="J176" s="34"/>
      <c r="K176" s="34"/>
      <c r="L176" s="34"/>
    </row>
    <row r="177" spans="2:12" x14ac:dyDescent="0.2">
      <c r="B177" s="24"/>
      <c r="C177" s="24"/>
      <c r="D177" s="1"/>
      <c r="E177" s="1"/>
      <c r="F177" s="1"/>
      <c r="G177" s="1"/>
      <c r="H177" s="1"/>
      <c r="I177" s="1"/>
      <c r="J177" s="34"/>
      <c r="K177" s="34"/>
      <c r="L177" s="34"/>
    </row>
    <row r="178" spans="2:12" x14ac:dyDescent="0.2">
      <c r="B178" s="24"/>
      <c r="C178" s="24"/>
      <c r="D178" s="1"/>
      <c r="E178" s="1"/>
      <c r="F178" s="1"/>
      <c r="G178" s="1"/>
      <c r="H178" s="1"/>
      <c r="I178" s="1"/>
      <c r="J178" s="34"/>
      <c r="K178" s="34"/>
      <c r="L178" s="34"/>
    </row>
    <row r="179" spans="2:12" x14ac:dyDescent="0.2">
      <c r="B179" s="24"/>
      <c r="C179" s="24"/>
      <c r="D179" s="1"/>
      <c r="E179" s="1"/>
      <c r="F179" s="1"/>
      <c r="G179" s="1"/>
      <c r="H179" s="1"/>
      <c r="I179" s="1"/>
      <c r="J179" s="34"/>
      <c r="K179" s="34"/>
      <c r="L179" s="34"/>
    </row>
    <row r="180" spans="2:12" x14ac:dyDescent="0.2">
      <c r="B180" s="24"/>
      <c r="C180" s="24"/>
      <c r="D180" s="1"/>
      <c r="E180" s="1"/>
      <c r="F180" s="1"/>
      <c r="G180" s="1"/>
      <c r="H180" s="1"/>
      <c r="I180" s="1"/>
      <c r="J180" s="34"/>
      <c r="K180" s="34"/>
      <c r="L180" s="34"/>
    </row>
    <row r="181" spans="2:12" x14ac:dyDescent="0.2">
      <c r="B181" s="24"/>
      <c r="C181" s="24"/>
      <c r="D181" s="1"/>
      <c r="E181" s="1"/>
      <c r="F181" s="1"/>
      <c r="G181" s="1"/>
      <c r="H181" s="1"/>
      <c r="I181" s="1"/>
      <c r="J181" s="34"/>
      <c r="K181" s="34"/>
      <c r="L181" s="34"/>
    </row>
    <row r="182" spans="2:12" x14ac:dyDescent="0.2">
      <c r="B182" s="24"/>
      <c r="C182" s="24"/>
      <c r="D182" s="1"/>
      <c r="E182" s="1"/>
      <c r="F182" s="1"/>
      <c r="G182" s="1"/>
      <c r="H182" s="1"/>
      <c r="I182" s="1"/>
      <c r="J182" s="34"/>
      <c r="K182" s="34"/>
      <c r="L182" s="34"/>
    </row>
    <row r="183" spans="2:12" x14ac:dyDescent="0.2">
      <c r="B183" s="24"/>
      <c r="C183" s="24"/>
      <c r="D183" s="1"/>
      <c r="E183" s="1"/>
      <c r="F183" s="1"/>
      <c r="G183" s="1"/>
      <c r="H183" s="1"/>
      <c r="I183" s="1"/>
      <c r="J183" s="34"/>
      <c r="K183" s="34"/>
      <c r="L183" s="34"/>
    </row>
    <row r="184" spans="2:12" x14ac:dyDescent="0.2">
      <c r="B184" s="24"/>
      <c r="C184" s="24"/>
      <c r="D184" s="1"/>
      <c r="E184" s="1"/>
      <c r="F184" s="1"/>
      <c r="G184" s="1"/>
      <c r="H184" s="1"/>
      <c r="I184" s="1"/>
      <c r="J184" s="34"/>
      <c r="K184" s="34"/>
      <c r="L184" s="34"/>
    </row>
    <row r="185" spans="2:12" x14ac:dyDescent="0.2">
      <c r="B185" s="24"/>
      <c r="C185" s="24"/>
      <c r="D185" s="1"/>
      <c r="E185" s="1"/>
      <c r="F185" s="1"/>
      <c r="G185" s="1"/>
      <c r="H185" s="1"/>
      <c r="I185" s="1"/>
      <c r="J185" s="34"/>
      <c r="K185" s="34"/>
      <c r="L185" s="34"/>
    </row>
    <row r="186" spans="2:12" x14ac:dyDescent="0.2">
      <c r="B186" s="24"/>
      <c r="C186" s="24"/>
      <c r="D186" s="1"/>
      <c r="E186" s="1"/>
      <c r="F186" s="1"/>
      <c r="G186" s="1"/>
      <c r="H186" s="1"/>
      <c r="I186" s="1"/>
      <c r="J186" s="34"/>
      <c r="K186" s="34"/>
      <c r="L186" s="34"/>
    </row>
    <row r="187" spans="2:12" x14ac:dyDescent="0.2">
      <c r="B187" s="24"/>
      <c r="C187" s="24"/>
      <c r="D187" s="1"/>
      <c r="E187" s="1"/>
      <c r="F187" s="1"/>
      <c r="G187" s="1"/>
      <c r="H187" s="1"/>
      <c r="I187" s="1"/>
      <c r="J187" s="34"/>
      <c r="K187" s="34"/>
      <c r="L187" s="34"/>
    </row>
    <row r="188" spans="2:12" x14ac:dyDescent="0.2">
      <c r="B188" s="24"/>
      <c r="C188" s="24"/>
      <c r="D188" s="1"/>
      <c r="E188" s="1"/>
      <c r="F188" s="1"/>
      <c r="G188" s="1"/>
      <c r="H188" s="1"/>
      <c r="I188" s="1"/>
      <c r="J188" s="34"/>
      <c r="K188" s="34"/>
      <c r="L188" s="34"/>
    </row>
    <row r="189" spans="2:12" x14ac:dyDescent="0.2">
      <c r="B189" s="24"/>
      <c r="C189" s="24"/>
      <c r="D189" s="1"/>
      <c r="E189" s="1"/>
      <c r="F189" s="1"/>
      <c r="G189" s="1"/>
      <c r="H189" s="1"/>
      <c r="I189" s="1"/>
      <c r="J189" s="34"/>
      <c r="K189" s="34"/>
      <c r="L189" s="34"/>
    </row>
    <row r="190" spans="2:12" x14ac:dyDescent="0.2">
      <c r="B190" s="24"/>
      <c r="C190" s="24"/>
      <c r="D190" s="1"/>
      <c r="E190" s="1"/>
      <c r="F190" s="1"/>
      <c r="G190" s="1"/>
      <c r="H190" s="1"/>
      <c r="I190" s="1"/>
      <c r="J190" s="34"/>
      <c r="K190" s="34"/>
      <c r="L190" s="34"/>
    </row>
    <row r="191" spans="2:12" x14ac:dyDescent="0.2">
      <c r="B191" s="24"/>
      <c r="C191" s="24"/>
      <c r="D191" s="1"/>
      <c r="E191" s="1"/>
      <c r="F191" s="1"/>
      <c r="G191" s="1"/>
      <c r="H191" s="1"/>
      <c r="I191" s="1"/>
      <c r="J191" s="34"/>
      <c r="K191" s="34"/>
      <c r="L191" s="34"/>
    </row>
    <row r="192" spans="2:12" x14ac:dyDescent="0.2">
      <c r="B192" s="24"/>
      <c r="C192" s="24"/>
      <c r="D192" s="1"/>
      <c r="E192" s="1"/>
      <c r="F192" s="1"/>
      <c r="G192" s="1"/>
      <c r="H192" s="1"/>
      <c r="I192" s="1"/>
      <c r="J192" s="34"/>
      <c r="K192" s="34"/>
      <c r="L192" s="34"/>
    </row>
    <row r="193" spans="2:12" x14ac:dyDescent="0.2">
      <c r="B193" s="24"/>
      <c r="C193" s="24"/>
      <c r="D193" s="1"/>
      <c r="E193" s="1"/>
      <c r="F193" s="1"/>
      <c r="G193" s="1"/>
      <c r="H193" s="1"/>
      <c r="I193" s="1"/>
      <c r="J193" s="34"/>
      <c r="K193" s="34"/>
      <c r="L193" s="34"/>
    </row>
    <row r="194" spans="2:12" x14ac:dyDescent="0.2">
      <c r="B194" s="24"/>
      <c r="C194" s="24"/>
      <c r="D194" s="1"/>
      <c r="E194" s="1"/>
      <c r="F194" s="1"/>
      <c r="G194" s="1"/>
      <c r="H194" s="1"/>
      <c r="I194" s="1"/>
      <c r="J194" s="34"/>
      <c r="K194" s="34"/>
      <c r="L194" s="34"/>
    </row>
    <row r="195" spans="2:12" x14ac:dyDescent="0.2">
      <c r="B195" s="24"/>
      <c r="C195" s="24"/>
      <c r="D195" s="1"/>
      <c r="E195" s="1"/>
      <c r="F195" s="1"/>
      <c r="G195" s="1"/>
      <c r="H195" s="1"/>
      <c r="I195" s="1"/>
      <c r="J195" s="34"/>
      <c r="K195" s="34"/>
      <c r="L195" s="34"/>
    </row>
    <row r="196" spans="2:12" x14ac:dyDescent="0.2">
      <c r="B196" s="24"/>
      <c r="C196" s="24"/>
      <c r="D196" s="1"/>
      <c r="E196" s="1"/>
      <c r="F196" s="1"/>
      <c r="G196" s="1"/>
      <c r="H196" s="1"/>
      <c r="I196" s="1"/>
      <c r="J196" s="34"/>
      <c r="K196" s="34"/>
      <c r="L196" s="34"/>
    </row>
    <row r="197" spans="2:12" x14ac:dyDescent="0.2">
      <c r="B197" s="24"/>
      <c r="C197" s="24"/>
      <c r="D197" s="1"/>
      <c r="E197" s="1"/>
      <c r="F197" s="1"/>
      <c r="G197" s="1"/>
      <c r="H197" s="1"/>
      <c r="I197" s="1"/>
      <c r="J197" s="34"/>
      <c r="K197" s="34"/>
      <c r="L197" s="34"/>
    </row>
    <row r="198" spans="2:12" x14ac:dyDescent="0.2">
      <c r="B198" s="24"/>
      <c r="C198" s="24"/>
      <c r="D198" s="1"/>
      <c r="E198" s="1"/>
      <c r="F198" s="1"/>
      <c r="G198" s="1"/>
      <c r="H198" s="1"/>
      <c r="I198" s="1"/>
      <c r="J198" s="34"/>
      <c r="K198" s="34"/>
      <c r="L198" s="34"/>
    </row>
    <row r="199" spans="2:12" x14ac:dyDescent="0.2">
      <c r="B199" s="24"/>
      <c r="C199" s="24"/>
      <c r="D199" s="1"/>
      <c r="E199" s="1"/>
      <c r="F199" s="1"/>
      <c r="G199" s="1"/>
      <c r="H199" s="1"/>
      <c r="I199" s="1"/>
      <c r="J199" s="34"/>
      <c r="K199" s="34"/>
      <c r="L199" s="34"/>
    </row>
    <row r="200" spans="2:12" x14ac:dyDescent="0.2">
      <c r="B200" s="24"/>
      <c r="C200" s="24"/>
      <c r="D200" s="1"/>
      <c r="E200" s="1"/>
      <c r="F200" s="1"/>
      <c r="G200" s="1"/>
      <c r="H200" s="1"/>
      <c r="I200" s="1"/>
      <c r="J200" s="34"/>
      <c r="K200" s="34"/>
      <c r="L200" s="34"/>
    </row>
    <row r="201" spans="2:12" x14ac:dyDescent="0.2">
      <c r="B201" s="24"/>
      <c r="C201" s="24"/>
      <c r="D201" s="1"/>
      <c r="E201" s="1"/>
      <c r="F201" s="1"/>
      <c r="G201" s="1"/>
      <c r="H201" s="1"/>
      <c r="I201" s="1"/>
      <c r="J201" s="34"/>
      <c r="K201" s="34"/>
      <c r="L201" s="34"/>
    </row>
    <row r="202" spans="2:12" x14ac:dyDescent="0.2">
      <c r="B202" s="24"/>
      <c r="C202" s="24"/>
      <c r="D202" s="1"/>
      <c r="E202" s="1"/>
      <c r="F202" s="1"/>
      <c r="G202" s="1"/>
      <c r="H202" s="1"/>
      <c r="I202" s="1"/>
      <c r="J202" s="34"/>
      <c r="K202" s="34"/>
      <c r="L202" s="34"/>
    </row>
    <row r="203" spans="2:12" x14ac:dyDescent="0.2">
      <c r="B203" s="24"/>
      <c r="C203" s="24"/>
      <c r="D203" s="1"/>
      <c r="E203" s="1"/>
      <c r="F203" s="1"/>
      <c r="G203" s="1"/>
      <c r="H203" s="1"/>
      <c r="I203" s="1"/>
      <c r="J203" s="34"/>
      <c r="K203" s="34"/>
      <c r="L203" s="34"/>
    </row>
    <row r="204" spans="2:12" x14ac:dyDescent="0.2">
      <c r="B204" s="24"/>
      <c r="C204" s="24"/>
      <c r="D204" s="1"/>
      <c r="E204" s="1"/>
      <c r="F204" s="1"/>
      <c r="G204" s="1"/>
      <c r="H204" s="1"/>
      <c r="I204" s="1"/>
      <c r="J204" s="34"/>
      <c r="K204" s="34"/>
      <c r="L204" s="34"/>
    </row>
    <row r="205" spans="2:12" x14ac:dyDescent="0.2">
      <c r="B205" s="24"/>
      <c r="C205" s="24"/>
      <c r="D205" s="1"/>
      <c r="E205" s="1"/>
      <c r="F205" s="1"/>
      <c r="G205" s="1"/>
      <c r="H205" s="1"/>
      <c r="I205" s="1"/>
      <c r="J205" s="34"/>
      <c r="K205" s="34"/>
      <c r="L205" s="34"/>
    </row>
    <row r="206" spans="2:12" x14ac:dyDescent="0.2">
      <c r="B206" s="24"/>
      <c r="C206" s="24"/>
      <c r="D206" s="1"/>
      <c r="E206" s="1"/>
      <c r="F206" s="1"/>
      <c r="G206" s="1"/>
      <c r="H206" s="1"/>
      <c r="I206" s="1"/>
      <c r="J206" s="34"/>
      <c r="K206" s="34"/>
      <c r="L206" s="34"/>
    </row>
    <row r="207" spans="2:12" x14ac:dyDescent="0.2">
      <c r="B207" s="24"/>
      <c r="C207" s="24"/>
      <c r="D207" s="1"/>
      <c r="E207" s="1"/>
      <c r="F207" s="1"/>
      <c r="G207" s="1"/>
      <c r="H207" s="1"/>
      <c r="I207" s="1"/>
      <c r="J207" s="34"/>
      <c r="K207" s="34"/>
      <c r="L207" s="34"/>
    </row>
    <row r="208" spans="2:12" x14ac:dyDescent="0.2">
      <c r="B208" s="24"/>
      <c r="C208" s="24"/>
      <c r="D208" s="1"/>
      <c r="E208" s="1"/>
      <c r="F208" s="1"/>
      <c r="G208" s="1"/>
      <c r="H208" s="1"/>
      <c r="I208" s="1"/>
      <c r="J208" s="34"/>
      <c r="K208" s="34"/>
      <c r="L208" s="34"/>
    </row>
    <row r="209" spans="2:12" x14ac:dyDescent="0.2">
      <c r="B209" s="24"/>
      <c r="C209" s="24"/>
      <c r="D209" s="1"/>
      <c r="E209" s="1"/>
      <c r="F209" s="1"/>
      <c r="G209" s="1"/>
      <c r="H209" s="1"/>
      <c r="I209" s="1"/>
      <c r="J209" s="34"/>
      <c r="K209" s="34"/>
      <c r="L209" s="34"/>
    </row>
    <row r="210" spans="2:12" x14ac:dyDescent="0.2">
      <c r="B210" s="24"/>
      <c r="C210" s="24"/>
      <c r="D210" s="1"/>
      <c r="E210" s="1"/>
      <c r="F210" s="1"/>
      <c r="G210" s="1"/>
      <c r="H210" s="1"/>
      <c r="I210" s="1"/>
      <c r="J210" s="34"/>
      <c r="K210" s="34"/>
      <c r="L210" s="34"/>
    </row>
    <row r="211" spans="2:12" x14ac:dyDescent="0.2">
      <c r="B211" s="24"/>
      <c r="C211" s="24"/>
      <c r="D211" s="1"/>
      <c r="E211" s="1"/>
      <c r="F211" s="1"/>
      <c r="G211" s="1"/>
      <c r="H211" s="1"/>
      <c r="I211" s="1"/>
      <c r="J211" s="34"/>
      <c r="K211" s="34"/>
      <c r="L211" s="34"/>
    </row>
    <row r="212" spans="2:12" x14ac:dyDescent="0.2">
      <c r="B212" s="24"/>
      <c r="C212" s="24"/>
      <c r="D212" s="1"/>
      <c r="E212" s="1"/>
      <c r="F212" s="1"/>
      <c r="G212" s="1"/>
      <c r="H212" s="1"/>
      <c r="I212" s="1"/>
      <c r="J212" s="34"/>
      <c r="K212" s="34"/>
      <c r="L212" s="34"/>
    </row>
    <row r="213" spans="2:12" x14ac:dyDescent="0.2">
      <c r="B213" s="24"/>
      <c r="C213" s="24"/>
      <c r="D213" s="1"/>
      <c r="E213" s="1"/>
      <c r="F213" s="1"/>
      <c r="G213" s="1"/>
      <c r="H213" s="1"/>
      <c r="I213" s="1"/>
      <c r="J213" s="34"/>
      <c r="K213" s="34"/>
      <c r="L213" s="34"/>
    </row>
    <row r="214" spans="2:12" x14ac:dyDescent="0.2">
      <c r="B214" s="24"/>
      <c r="C214" s="24"/>
      <c r="D214" s="1"/>
      <c r="E214" s="1"/>
      <c r="F214" s="1"/>
      <c r="G214" s="1"/>
      <c r="H214" s="1"/>
      <c r="I214" s="1"/>
      <c r="J214" s="34"/>
      <c r="K214" s="34"/>
      <c r="L214" s="34"/>
    </row>
    <row r="215" spans="2:12" x14ac:dyDescent="0.2">
      <c r="B215" s="24"/>
      <c r="C215" s="24"/>
      <c r="D215" s="1"/>
      <c r="E215" s="1"/>
      <c r="F215" s="1"/>
      <c r="G215" s="1"/>
      <c r="H215" s="1"/>
      <c r="I215" s="1"/>
      <c r="J215" s="34"/>
      <c r="K215" s="34"/>
      <c r="L215" s="34"/>
    </row>
    <row r="216" spans="2:12" x14ac:dyDescent="0.2">
      <c r="B216" s="24"/>
      <c r="C216" s="24"/>
      <c r="D216" s="1"/>
      <c r="E216" s="1"/>
      <c r="F216" s="1"/>
      <c r="G216" s="1"/>
      <c r="H216" s="1"/>
      <c r="I216" s="1"/>
      <c r="J216" s="34"/>
      <c r="K216" s="34"/>
      <c r="L216" s="34"/>
    </row>
    <row r="217" spans="2:12" x14ac:dyDescent="0.2">
      <c r="B217" s="24"/>
      <c r="C217" s="24"/>
      <c r="D217" s="1"/>
      <c r="E217" s="1"/>
      <c r="F217" s="1"/>
      <c r="G217" s="1"/>
      <c r="H217" s="1"/>
      <c r="I217" s="1"/>
      <c r="J217" s="34"/>
      <c r="K217" s="34"/>
      <c r="L217" s="34"/>
    </row>
    <row r="218" spans="2:12" x14ac:dyDescent="0.2">
      <c r="B218" s="24"/>
      <c r="C218" s="24"/>
      <c r="D218" s="1"/>
      <c r="E218" s="1"/>
      <c r="F218" s="1"/>
      <c r="G218" s="1"/>
      <c r="H218" s="1"/>
      <c r="I218" s="1"/>
      <c r="J218" s="34"/>
      <c r="K218" s="34"/>
      <c r="L218" s="34"/>
    </row>
    <row r="219" spans="2:12" x14ac:dyDescent="0.2">
      <c r="B219" s="24"/>
      <c r="C219" s="24"/>
      <c r="D219" s="1"/>
      <c r="E219" s="1"/>
      <c r="F219" s="1"/>
      <c r="G219" s="1"/>
      <c r="H219" s="1"/>
      <c r="I219" s="1"/>
      <c r="J219" s="34"/>
      <c r="K219" s="34"/>
      <c r="L219" s="34"/>
    </row>
    <row r="220" spans="2:12" x14ac:dyDescent="0.2">
      <c r="B220" s="24"/>
      <c r="C220" s="24"/>
      <c r="D220" s="1"/>
      <c r="E220" s="1"/>
      <c r="F220" s="1"/>
      <c r="G220" s="1"/>
      <c r="H220" s="1"/>
      <c r="I220" s="1"/>
      <c r="J220" s="34"/>
      <c r="K220" s="34"/>
      <c r="L220" s="34"/>
    </row>
    <row r="221" spans="2:12" x14ac:dyDescent="0.2">
      <c r="B221" s="24"/>
      <c r="C221" s="24"/>
      <c r="D221" s="1"/>
      <c r="E221" s="1"/>
      <c r="F221" s="1"/>
      <c r="G221" s="1"/>
      <c r="H221" s="1"/>
      <c r="I221" s="1"/>
      <c r="J221" s="34"/>
      <c r="K221" s="34"/>
      <c r="L221" s="34"/>
    </row>
    <row r="222" spans="2:12" x14ac:dyDescent="0.2">
      <c r="B222" s="24"/>
      <c r="C222" s="24"/>
      <c r="D222" s="1"/>
      <c r="E222" s="1"/>
      <c r="F222" s="1"/>
      <c r="G222" s="1"/>
      <c r="H222" s="1"/>
      <c r="I222" s="1"/>
      <c r="J222" s="34"/>
      <c r="K222" s="34"/>
      <c r="L222" s="34"/>
    </row>
    <row r="223" spans="2:12" x14ac:dyDescent="0.2">
      <c r="B223" s="24"/>
      <c r="C223" s="24"/>
      <c r="D223" s="1"/>
      <c r="E223" s="1"/>
      <c r="F223" s="1"/>
      <c r="G223" s="1"/>
      <c r="H223" s="1"/>
      <c r="I223" s="1"/>
      <c r="J223" s="34"/>
      <c r="K223" s="34"/>
      <c r="L223" s="34"/>
    </row>
    <row r="224" spans="2:12" x14ac:dyDescent="0.2">
      <c r="B224" s="24"/>
      <c r="C224" s="24"/>
      <c r="D224" s="1"/>
      <c r="E224" s="1"/>
      <c r="F224" s="1"/>
      <c r="G224" s="1"/>
      <c r="H224" s="1"/>
      <c r="I224" s="1"/>
      <c r="J224" s="34"/>
      <c r="K224" s="34"/>
      <c r="L224" s="34"/>
    </row>
    <row r="225" spans="2:12" x14ac:dyDescent="0.2">
      <c r="B225" s="24"/>
      <c r="C225" s="24"/>
      <c r="D225" s="1"/>
      <c r="E225" s="1"/>
      <c r="F225" s="1"/>
      <c r="G225" s="1"/>
      <c r="H225" s="1"/>
      <c r="I225" s="1"/>
      <c r="J225" s="34"/>
      <c r="K225" s="34"/>
      <c r="L225" s="34"/>
    </row>
    <row r="226" spans="2:12" x14ac:dyDescent="0.2">
      <c r="B226" s="24"/>
      <c r="C226" s="24"/>
      <c r="D226" s="1"/>
      <c r="E226" s="1"/>
      <c r="F226" s="1"/>
      <c r="G226" s="1"/>
      <c r="H226" s="1"/>
      <c r="I226" s="1"/>
      <c r="J226" s="34"/>
      <c r="K226" s="34"/>
      <c r="L226" s="34"/>
    </row>
    <row r="227" spans="2:12" x14ac:dyDescent="0.2">
      <c r="B227" s="24"/>
      <c r="C227" s="24"/>
      <c r="D227" s="1"/>
      <c r="E227" s="1"/>
      <c r="F227" s="1"/>
      <c r="G227" s="1"/>
      <c r="H227" s="1"/>
      <c r="I227" s="1"/>
      <c r="J227" s="34"/>
      <c r="K227" s="34"/>
      <c r="L227" s="34"/>
    </row>
    <row r="228" spans="2:12" x14ac:dyDescent="0.2">
      <c r="B228" s="24"/>
      <c r="C228" s="24"/>
      <c r="D228" s="1"/>
      <c r="E228" s="1"/>
      <c r="F228" s="1"/>
      <c r="G228" s="1"/>
      <c r="H228" s="1"/>
      <c r="I228" s="1"/>
      <c r="J228" s="34"/>
      <c r="K228" s="34"/>
      <c r="L228" s="34"/>
    </row>
    <row r="229" spans="2:12" x14ac:dyDescent="0.2">
      <c r="B229" s="24"/>
      <c r="C229" s="24"/>
      <c r="D229" s="1"/>
      <c r="E229" s="1"/>
      <c r="F229" s="1"/>
      <c r="G229" s="1"/>
      <c r="H229" s="1"/>
      <c r="I229" s="1"/>
      <c r="J229" s="34"/>
      <c r="K229" s="34"/>
      <c r="L229" s="34"/>
    </row>
    <row r="230" spans="2:12" x14ac:dyDescent="0.2">
      <c r="B230" s="24"/>
      <c r="C230" s="24"/>
      <c r="D230" s="1"/>
      <c r="E230" s="1"/>
      <c r="F230" s="1"/>
      <c r="G230" s="1"/>
      <c r="H230" s="1"/>
      <c r="I230" s="1"/>
      <c r="J230" s="34"/>
      <c r="K230" s="34"/>
      <c r="L230" s="34"/>
    </row>
    <row r="231" spans="2:12" x14ac:dyDescent="0.2">
      <c r="B231" s="24"/>
      <c r="C231" s="24"/>
      <c r="D231" s="1"/>
      <c r="E231" s="1"/>
      <c r="F231" s="1"/>
      <c r="G231" s="1"/>
      <c r="H231" s="1"/>
      <c r="I231" s="1"/>
      <c r="J231" s="34"/>
      <c r="K231" s="34"/>
      <c r="L231" s="34"/>
    </row>
    <row r="232" spans="2:12" x14ac:dyDescent="0.2">
      <c r="B232" s="24"/>
      <c r="C232" s="24"/>
      <c r="D232" s="1"/>
      <c r="E232" s="1"/>
      <c r="F232" s="1"/>
      <c r="G232" s="1"/>
      <c r="H232" s="1"/>
      <c r="I232" s="1"/>
      <c r="J232" s="34"/>
      <c r="K232" s="34"/>
      <c r="L232" s="34"/>
    </row>
    <row r="233" spans="2:12" x14ac:dyDescent="0.2">
      <c r="B233" s="24"/>
      <c r="C233" s="24"/>
      <c r="D233" s="1"/>
      <c r="E233" s="1"/>
      <c r="F233" s="1"/>
      <c r="G233" s="1"/>
      <c r="H233" s="1"/>
      <c r="I233" s="1"/>
      <c r="J233" s="34"/>
      <c r="K233" s="34"/>
      <c r="L233" s="34"/>
    </row>
    <row r="234" spans="2:12" x14ac:dyDescent="0.2">
      <c r="B234" s="24"/>
      <c r="C234" s="24"/>
      <c r="D234" s="1"/>
      <c r="E234" s="1"/>
      <c r="F234" s="1"/>
      <c r="G234" s="1"/>
      <c r="H234" s="1"/>
      <c r="I234" s="1"/>
      <c r="J234" s="34"/>
      <c r="K234" s="34"/>
      <c r="L234" s="34"/>
    </row>
    <row r="235" spans="2:12" x14ac:dyDescent="0.2">
      <c r="B235" s="24"/>
      <c r="C235" s="24"/>
      <c r="D235" s="1"/>
      <c r="E235" s="1"/>
      <c r="F235" s="1"/>
      <c r="G235" s="1"/>
      <c r="H235" s="1"/>
      <c r="I235" s="1"/>
      <c r="J235" s="34"/>
      <c r="K235" s="34"/>
      <c r="L235" s="34"/>
    </row>
    <row r="236" spans="2:12" x14ac:dyDescent="0.2">
      <c r="B236" s="24"/>
      <c r="C236" s="24"/>
      <c r="D236" s="1"/>
      <c r="E236" s="1"/>
      <c r="F236" s="1"/>
      <c r="G236" s="1"/>
      <c r="H236" s="1"/>
      <c r="I236" s="1"/>
      <c r="J236" s="34"/>
      <c r="K236" s="34"/>
      <c r="L236" s="34"/>
    </row>
    <row r="237" spans="2:12" x14ac:dyDescent="0.2">
      <c r="B237" s="24"/>
      <c r="C237" s="24"/>
      <c r="D237" s="1"/>
      <c r="E237" s="1"/>
      <c r="F237" s="1"/>
      <c r="G237" s="1"/>
      <c r="H237" s="1"/>
      <c r="I237" s="1"/>
      <c r="J237" s="34"/>
      <c r="K237" s="34"/>
      <c r="L237" s="34"/>
    </row>
    <row r="238" spans="2:12" x14ac:dyDescent="0.2">
      <c r="B238" s="24"/>
      <c r="C238" s="24"/>
      <c r="D238" s="1"/>
      <c r="E238" s="1"/>
      <c r="F238" s="1"/>
      <c r="G238" s="1"/>
      <c r="H238" s="1"/>
      <c r="I238" s="1"/>
      <c r="J238" s="34"/>
      <c r="K238" s="34"/>
      <c r="L238" s="34"/>
    </row>
    <row r="239" spans="2:12" x14ac:dyDescent="0.2">
      <c r="B239" s="24"/>
      <c r="C239" s="24"/>
      <c r="D239" s="1"/>
      <c r="E239" s="1"/>
      <c r="F239" s="1"/>
      <c r="G239" s="1"/>
      <c r="H239" s="1"/>
      <c r="I239" s="1"/>
      <c r="J239" s="34"/>
      <c r="K239" s="34"/>
      <c r="L239" s="34"/>
    </row>
    <row r="240" spans="2:12" x14ac:dyDescent="0.2">
      <c r="B240" s="24"/>
      <c r="C240" s="24"/>
      <c r="D240" s="1"/>
      <c r="E240" s="1"/>
      <c r="F240" s="1"/>
      <c r="G240" s="1"/>
      <c r="H240" s="1"/>
      <c r="I240" s="1"/>
      <c r="J240" s="34"/>
      <c r="K240" s="34"/>
      <c r="L240" s="34"/>
    </row>
    <row r="241" spans="2:12" x14ac:dyDescent="0.2">
      <c r="B241" s="24"/>
      <c r="C241" s="24"/>
      <c r="D241" s="1"/>
      <c r="E241" s="1"/>
      <c r="F241" s="1"/>
      <c r="G241" s="1"/>
      <c r="H241" s="1"/>
      <c r="I241" s="1"/>
      <c r="J241" s="34"/>
      <c r="K241" s="34"/>
      <c r="L241" s="34"/>
    </row>
    <row r="242" spans="2:12" x14ac:dyDescent="0.2">
      <c r="B242" s="24"/>
      <c r="C242" s="24"/>
      <c r="D242" s="1"/>
      <c r="E242" s="1"/>
      <c r="F242" s="1"/>
      <c r="G242" s="1"/>
      <c r="H242" s="1"/>
      <c r="I242" s="1"/>
      <c r="J242" s="34"/>
      <c r="K242" s="34"/>
      <c r="L242" s="34"/>
    </row>
    <row r="243" spans="2:12" x14ac:dyDescent="0.2">
      <c r="B243" s="24"/>
      <c r="C243" s="24"/>
      <c r="D243" s="1"/>
      <c r="E243" s="1"/>
      <c r="F243" s="1"/>
      <c r="G243" s="1"/>
      <c r="H243" s="1"/>
      <c r="I243" s="1"/>
      <c r="J243" s="34"/>
      <c r="K243" s="34"/>
      <c r="L243" s="34"/>
    </row>
    <row r="244" spans="2:12" x14ac:dyDescent="0.2">
      <c r="B244" s="24"/>
      <c r="C244" s="24"/>
      <c r="D244" s="1"/>
      <c r="E244" s="1"/>
      <c r="F244" s="1"/>
      <c r="G244" s="1"/>
      <c r="H244" s="1"/>
      <c r="I244" s="1"/>
      <c r="J244" s="34"/>
      <c r="K244" s="34"/>
      <c r="L244" s="34"/>
    </row>
    <row r="245" spans="2:12" x14ac:dyDescent="0.2">
      <c r="B245" s="24"/>
      <c r="C245" s="24"/>
      <c r="D245" s="1"/>
      <c r="E245" s="1"/>
      <c r="F245" s="1"/>
      <c r="G245" s="1"/>
      <c r="H245" s="1"/>
      <c r="I245" s="1"/>
      <c r="J245" s="34"/>
      <c r="K245" s="34"/>
      <c r="L245" s="34"/>
    </row>
    <row r="246" spans="2:12" x14ac:dyDescent="0.2">
      <c r="B246" s="24"/>
      <c r="C246" s="24"/>
      <c r="D246" s="1"/>
      <c r="E246" s="1"/>
      <c r="F246" s="1"/>
      <c r="G246" s="1"/>
      <c r="H246" s="1"/>
      <c r="I246" s="1"/>
      <c r="J246" s="34"/>
      <c r="K246" s="34"/>
      <c r="L246" s="34"/>
    </row>
    <row r="247" spans="2:12" x14ac:dyDescent="0.2">
      <c r="B247" s="24"/>
      <c r="C247" s="24"/>
      <c r="D247" s="1"/>
      <c r="E247" s="1"/>
      <c r="F247" s="1"/>
      <c r="G247" s="1"/>
      <c r="H247" s="1"/>
      <c r="I247" s="1"/>
      <c r="J247" s="34"/>
      <c r="K247" s="34"/>
      <c r="L247" s="34"/>
    </row>
    <row r="248" spans="2:12" x14ac:dyDescent="0.2">
      <c r="B248" s="24"/>
      <c r="C248" s="24"/>
      <c r="D248" s="1"/>
      <c r="E248" s="1"/>
      <c r="F248" s="1"/>
      <c r="G248" s="1"/>
      <c r="H248" s="1"/>
      <c r="I248" s="1"/>
      <c r="J248" s="34"/>
      <c r="K248" s="34"/>
      <c r="L248" s="34"/>
    </row>
    <row r="249" spans="2:12" x14ac:dyDescent="0.2">
      <c r="B249" s="24"/>
      <c r="C249" s="24"/>
      <c r="D249" s="1"/>
      <c r="E249" s="1"/>
      <c r="F249" s="1"/>
      <c r="G249" s="1"/>
      <c r="H249" s="1"/>
      <c r="I249" s="1"/>
      <c r="J249" s="34"/>
      <c r="K249" s="34"/>
      <c r="L249" s="34"/>
    </row>
    <row r="250" spans="2:12" x14ac:dyDescent="0.2">
      <c r="B250" s="24"/>
      <c r="C250" s="24"/>
      <c r="D250" s="1"/>
      <c r="E250" s="1"/>
      <c r="F250" s="1"/>
      <c r="G250" s="1"/>
      <c r="H250" s="1"/>
      <c r="I250" s="1"/>
      <c r="J250" s="34"/>
      <c r="K250" s="34"/>
      <c r="L250" s="34"/>
    </row>
    <row r="251" spans="2:12" x14ac:dyDescent="0.2">
      <c r="B251" s="24"/>
      <c r="C251" s="24"/>
      <c r="D251" s="1"/>
      <c r="E251" s="1"/>
      <c r="F251" s="1"/>
      <c r="G251" s="1"/>
      <c r="H251" s="1"/>
      <c r="I251" s="1"/>
      <c r="J251" s="34"/>
      <c r="K251" s="34"/>
      <c r="L251" s="34"/>
    </row>
    <row r="252" spans="2:12" x14ac:dyDescent="0.2">
      <c r="B252" s="24"/>
      <c r="C252" s="24"/>
      <c r="D252" s="1"/>
      <c r="E252" s="1"/>
      <c r="F252" s="1"/>
      <c r="G252" s="1"/>
      <c r="H252" s="1"/>
      <c r="I252" s="1"/>
      <c r="J252" s="34"/>
      <c r="K252" s="34"/>
      <c r="L252" s="34"/>
    </row>
    <row r="253" spans="2:12" x14ac:dyDescent="0.2">
      <c r="B253" s="24"/>
      <c r="C253" s="24"/>
      <c r="D253" s="1"/>
      <c r="E253" s="1"/>
      <c r="F253" s="1"/>
      <c r="G253" s="1"/>
      <c r="H253" s="1"/>
      <c r="I253" s="1"/>
      <c r="J253" s="34"/>
      <c r="K253" s="34"/>
      <c r="L253" s="34"/>
    </row>
    <row r="254" spans="2:12" x14ac:dyDescent="0.2">
      <c r="B254" s="24"/>
      <c r="C254" s="24"/>
      <c r="D254" s="1"/>
      <c r="E254" s="1"/>
      <c r="F254" s="1"/>
      <c r="G254" s="1"/>
      <c r="H254" s="1"/>
      <c r="I254" s="1"/>
      <c r="J254" s="34"/>
      <c r="K254" s="34"/>
      <c r="L254" s="34"/>
    </row>
    <row r="255" spans="2:12" x14ac:dyDescent="0.2">
      <c r="B255" s="24"/>
      <c r="C255" s="24"/>
      <c r="D255" s="1"/>
      <c r="E255" s="1"/>
      <c r="F255" s="1"/>
      <c r="G255" s="1"/>
      <c r="H255" s="1"/>
      <c r="I255" s="1"/>
      <c r="J255" s="34"/>
      <c r="K255" s="34"/>
      <c r="L255" s="34"/>
    </row>
    <row r="256" spans="2:12" x14ac:dyDescent="0.2">
      <c r="B256" s="24"/>
      <c r="C256" s="24"/>
      <c r="D256" s="1"/>
      <c r="E256" s="1"/>
      <c r="F256" s="1"/>
      <c r="G256" s="1"/>
      <c r="H256" s="1"/>
      <c r="I256" s="1"/>
      <c r="J256" s="34"/>
      <c r="K256" s="34"/>
      <c r="L256" s="34"/>
    </row>
    <row r="257" spans="2:12" x14ac:dyDescent="0.2">
      <c r="B257" s="24"/>
      <c r="C257" s="24"/>
      <c r="D257" s="1"/>
      <c r="E257" s="1"/>
      <c r="F257" s="1"/>
      <c r="G257" s="1"/>
      <c r="H257" s="1"/>
      <c r="I257" s="1"/>
      <c r="J257" s="34"/>
      <c r="K257" s="34"/>
      <c r="L257" s="34"/>
    </row>
    <row r="258" spans="2:12" x14ac:dyDescent="0.2">
      <c r="B258" s="24"/>
      <c r="C258" s="24"/>
      <c r="D258" s="1"/>
      <c r="E258" s="1"/>
      <c r="F258" s="1"/>
      <c r="G258" s="1"/>
      <c r="H258" s="1"/>
      <c r="I258" s="1"/>
      <c r="J258" s="34"/>
      <c r="K258" s="34"/>
      <c r="L258" s="34"/>
    </row>
    <row r="259" spans="2:12" x14ac:dyDescent="0.2">
      <c r="B259" s="24"/>
      <c r="C259" s="24"/>
      <c r="D259" s="1"/>
      <c r="E259" s="1"/>
      <c r="F259" s="1"/>
      <c r="G259" s="1"/>
      <c r="H259" s="1"/>
      <c r="I259" s="1"/>
      <c r="J259" s="34"/>
      <c r="K259" s="34"/>
      <c r="L259" s="34"/>
    </row>
    <row r="260" spans="2:12" x14ac:dyDescent="0.2">
      <c r="B260" s="24"/>
      <c r="C260" s="24"/>
      <c r="D260" s="1"/>
      <c r="E260" s="1"/>
      <c r="F260" s="1"/>
      <c r="G260" s="1"/>
      <c r="H260" s="1"/>
      <c r="I260" s="1"/>
      <c r="J260" s="34"/>
      <c r="K260" s="34"/>
      <c r="L260" s="34"/>
    </row>
    <row r="261" spans="2:12" x14ac:dyDescent="0.2">
      <c r="B261" s="24"/>
      <c r="C261" s="24"/>
      <c r="D261" s="1"/>
      <c r="E261" s="1"/>
      <c r="F261" s="1"/>
      <c r="G261" s="1"/>
      <c r="H261" s="1"/>
      <c r="I261" s="1"/>
      <c r="J261" s="34"/>
      <c r="K261" s="34"/>
      <c r="L261" s="34"/>
    </row>
    <row r="262" spans="2:12" x14ac:dyDescent="0.2">
      <c r="B262" s="24"/>
      <c r="C262" s="24"/>
      <c r="D262" s="1"/>
      <c r="E262" s="1"/>
      <c r="F262" s="1"/>
      <c r="G262" s="1"/>
      <c r="H262" s="1"/>
      <c r="I262" s="1"/>
      <c r="J262" s="34"/>
      <c r="K262" s="34"/>
      <c r="L262" s="34"/>
    </row>
    <row r="263" spans="2:12" x14ac:dyDescent="0.2">
      <c r="B263" s="24"/>
      <c r="C263" s="24"/>
      <c r="D263" s="1"/>
      <c r="E263" s="1"/>
      <c r="F263" s="1"/>
      <c r="G263" s="1"/>
      <c r="H263" s="1"/>
      <c r="I263" s="1"/>
      <c r="J263" s="34"/>
      <c r="K263" s="34"/>
      <c r="L263" s="34"/>
    </row>
    <row r="264" spans="2:12" x14ac:dyDescent="0.2">
      <c r="B264" s="24"/>
      <c r="C264" s="24"/>
      <c r="D264" s="1"/>
      <c r="E264" s="1"/>
      <c r="F264" s="1"/>
      <c r="G264" s="1"/>
      <c r="H264" s="1"/>
      <c r="I264" s="1"/>
      <c r="J264" s="34"/>
      <c r="K264" s="34"/>
      <c r="L264" s="34"/>
    </row>
    <row r="265" spans="2:12" x14ac:dyDescent="0.2">
      <c r="B265" s="24"/>
      <c r="C265" s="24"/>
      <c r="D265" s="1"/>
      <c r="E265" s="1"/>
      <c r="F265" s="1"/>
      <c r="G265" s="1"/>
      <c r="H265" s="1"/>
      <c r="I265" s="1"/>
      <c r="J265" s="34"/>
      <c r="K265" s="34"/>
      <c r="L265" s="34"/>
    </row>
    <row r="266" spans="2:12" x14ac:dyDescent="0.2">
      <c r="B266" s="24"/>
      <c r="C266" s="24"/>
      <c r="D266" s="1"/>
      <c r="E266" s="1"/>
      <c r="F266" s="1"/>
      <c r="G266" s="1"/>
      <c r="H266" s="1"/>
      <c r="I266" s="1"/>
      <c r="J266" s="34"/>
      <c r="K266" s="34"/>
      <c r="L266" s="34"/>
    </row>
    <row r="267" spans="2:12" x14ac:dyDescent="0.2">
      <c r="B267" s="24"/>
      <c r="C267" s="24"/>
      <c r="D267" s="1"/>
      <c r="E267" s="1"/>
      <c r="F267" s="1"/>
      <c r="G267" s="1"/>
      <c r="H267" s="1"/>
      <c r="I267" s="1"/>
      <c r="J267" s="34"/>
      <c r="K267" s="34"/>
      <c r="L267" s="34"/>
    </row>
    <row r="268" spans="2:12" x14ac:dyDescent="0.2">
      <c r="B268" s="24"/>
      <c r="C268" s="24"/>
      <c r="D268" s="1"/>
      <c r="E268" s="1"/>
      <c r="F268" s="1"/>
      <c r="G268" s="1"/>
      <c r="H268" s="1"/>
      <c r="I268" s="1"/>
      <c r="J268" s="34"/>
      <c r="K268" s="34"/>
      <c r="L268" s="34"/>
    </row>
    <row r="269" spans="2:12" x14ac:dyDescent="0.2">
      <c r="B269" s="24"/>
      <c r="C269" s="24"/>
      <c r="D269" s="1"/>
      <c r="E269" s="1"/>
      <c r="F269" s="1"/>
      <c r="G269" s="1"/>
      <c r="H269" s="1"/>
      <c r="I269" s="1"/>
      <c r="J269" s="34"/>
      <c r="K269" s="34"/>
      <c r="L269" s="34"/>
    </row>
    <row r="270" spans="2:12" x14ac:dyDescent="0.2">
      <c r="B270" s="24"/>
      <c r="C270" s="24"/>
      <c r="D270" s="1"/>
      <c r="E270" s="1"/>
      <c r="F270" s="1"/>
      <c r="G270" s="1"/>
      <c r="H270" s="1"/>
      <c r="I270" s="1"/>
      <c r="J270" s="34"/>
      <c r="K270" s="34"/>
      <c r="L270" s="34"/>
    </row>
    <row r="271" spans="2:12" x14ac:dyDescent="0.2">
      <c r="B271" s="24"/>
      <c r="C271" s="24"/>
      <c r="D271" s="1"/>
      <c r="E271" s="1"/>
      <c r="F271" s="1"/>
      <c r="G271" s="1"/>
      <c r="H271" s="1"/>
      <c r="I271" s="1"/>
      <c r="J271" s="34"/>
      <c r="K271" s="34"/>
      <c r="L271" s="34"/>
    </row>
    <row r="272" spans="2:12" x14ac:dyDescent="0.2">
      <c r="B272" s="24"/>
      <c r="C272" s="24"/>
      <c r="D272" s="1"/>
      <c r="E272" s="1"/>
      <c r="F272" s="1"/>
      <c r="G272" s="1"/>
      <c r="H272" s="1"/>
      <c r="I272" s="1"/>
      <c r="J272" s="34"/>
      <c r="K272" s="34"/>
      <c r="L272" s="34"/>
    </row>
    <row r="273" spans="2:12" x14ac:dyDescent="0.2">
      <c r="B273" s="24"/>
      <c r="C273" s="24"/>
      <c r="D273" s="1"/>
      <c r="E273" s="1"/>
      <c r="F273" s="1"/>
      <c r="G273" s="1"/>
      <c r="H273" s="1"/>
      <c r="I273" s="1"/>
      <c r="J273" s="34"/>
      <c r="K273" s="34"/>
      <c r="L273" s="34"/>
    </row>
    <row r="274" spans="2:12" x14ac:dyDescent="0.2">
      <c r="B274" s="24"/>
      <c r="C274" s="24"/>
      <c r="D274" s="1"/>
      <c r="E274" s="1"/>
      <c r="F274" s="1"/>
      <c r="G274" s="1"/>
      <c r="H274" s="1"/>
      <c r="I274" s="1"/>
      <c r="J274" s="34"/>
      <c r="K274" s="34"/>
      <c r="L274" s="34"/>
    </row>
    <row r="275" spans="2:12" x14ac:dyDescent="0.2">
      <c r="B275" s="24"/>
      <c r="C275" s="24"/>
      <c r="D275" s="1"/>
      <c r="E275" s="1"/>
      <c r="F275" s="1"/>
      <c r="G275" s="1"/>
      <c r="H275" s="1"/>
      <c r="I275" s="1"/>
      <c r="J275" s="34"/>
      <c r="K275" s="34"/>
      <c r="L275" s="34"/>
    </row>
    <row r="276" spans="2:12" x14ac:dyDescent="0.2">
      <c r="B276" s="24"/>
      <c r="C276" s="24"/>
      <c r="D276" s="1"/>
      <c r="E276" s="1"/>
      <c r="F276" s="1"/>
      <c r="G276" s="1"/>
      <c r="H276" s="1"/>
      <c r="I276" s="1"/>
      <c r="J276" s="34"/>
      <c r="K276" s="34"/>
      <c r="L276" s="34"/>
    </row>
    <row r="277" spans="2:12" x14ac:dyDescent="0.2">
      <c r="B277" s="24"/>
      <c r="C277" s="24"/>
      <c r="D277" s="1"/>
      <c r="E277" s="1"/>
      <c r="F277" s="1"/>
      <c r="G277" s="1"/>
      <c r="H277" s="1"/>
      <c r="I277" s="1"/>
      <c r="J277" s="34"/>
      <c r="K277" s="34"/>
      <c r="L277" s="34"/>
    </row>
    <row r="278" spans="2:12" x14ac:dyDescent="0.2">
      <c r="B278" s="24"/>
      <c r="C278" s="24"/>
      <c r="D278" s="1"/>
      <c r="E278" s="1"/>
      <c r="F278" s="1"/>
      <c r="G278" s="1"/>
      <c r="H278" s="1"/>
      <c r="I278" s="1"/>
      <c r="J278" s="34"/>
      <c r="K278" s="34"/>
      <c r="L278" s="34"/>
    </row>
    <row r="279" spans="2:12" x14ac:dyDescent="0.2">
      <c r="B279" s="24"/>
      <c r="C279" s="24"/>
      <c r="D279" s="1"/>
      <c r="E279" s="1"/>
      <c r="F279" s="1"/>
      <c r="G279" s="1"/>
      <c r="H279" s="1"/>
      <c r="I279" s="1"/>
      <c r="J279" s="34"/>
      <c r="K279" s="34"/>
      <c r="L279" s="34"/>
    </row>
    <row r="280" spans="2:12" x14ac:dyDescent="0.2">
      <c r="B280" s="24"/>
      <c r="C280" s="24"/>
      <c r="D280" s="1"/>
      <c r="E280" s="1"/>
      <c r="F280" s="1"/>
      <c r="G280" s="1"/>
      <c r="H280" s="1"/>
      <c r="I280" s="1"/>
      <c r="J280" s="34"/>
      <c r="K280" s="34"/>
      <c r="L280" s="34"/>
    </row>
    <row r="281" spans="2:12" x14ac:dyDescent="0.2">
      <c r="B281" s="24"/>
      <c r="C281" s="24"/>
      <c r="D281" s="1"/>
      <c r="E281" s="1"/>
      <c r="F281" s="1"/>
      <c r="G281" s="1"/>
      <c r="H281" s="1"/>
      <c r="I281" s="1"/>
      <c r="J281" s="34"/>
      <c r="K281" s="34"/>
      <c r="L281" s="34"/>
    </row>
    <row r="282" spans="2:12" x14ac:dyDescent="0.2">
      <c r="B282" s="24"/>
      <c r="C282" s="24"/>
      <c r="D282" s="1"/>
      <c r="E282" s="1"/>
      <c r="F282" s="1"/>
      <c r="G282" s="1"/>
      <c r="H282" s="1"/>
      <c r="I282" s="1"/>
      <c r="J282" s="34"/>
      <c r="K282" s="34"/>
      <c r="L282" s="34"/>
    </row>
    <row r="283" spans="2:12" x14ac:dyDescent="0.2">
      <c r="B283" s="24"/>
      <c r="C283" s="24"/>
      <c r="D283" s="1"/>
      <c r="E283" s="1"/>
      <c r="F283" s="1"/>
      <c r="G283" s="1"/>
      <c r="H283" s="1"/>
      <c r="I283" s="1"/>
      <c r="J283" s="34"/>
      <c r="K283" s="34"/>
      <c r="L283" s="34"/>
    </row>
    <row r="284" spans="2:12" x14ac:dyDescent="0.2">
      <c r="B284" s="24"/>
      <c r="C284" s="24"/>
      <c r="D284" s="1"/>
      <c r="E284" s="1"/>
      <c r="F284" s="1"/>
      <c r="G284" s="1"/>
      <c r="H284" s="1"/>
      <c r="I284" s="1"/>
      <c r="J284" s="34"/>
      <c r="K284" s="34"/>
      <c r="L284" s="34"/>
    </row>
    <row r="285" spans="2:12" x14ac:dyDescent="0.2">
      <c r="B285" s="24"/>
      <c r="C285" s="24"/>
      <c r="D285" s="1"/>
      <c r="E285" s="1"/>
      <c r="F285" s="1"/>
      <c r="G285" s="1"/>
      <c r="H285" s="1"/>
      <c r="I285" s="1"/>
      <c r="J285" s="34"/>
      <c r="K285" s="34"/>
      <c r="L285" s="34"/>
    </row>
    <row r="286" spans="2:12" x14ac:dyDescent="0.2">
      <c r="B286" s="24"/>
      <c r="C286" s="24"/>
      <c r="D286" s="1"/>
      <c r="E286" s="1"/>
      <c r="F286" s="1"/>
      <c r="G286" s="1"/>
      <c r="H286" s="1"/>
      <c r="I286" s="1"/>
      <c r="J286" s="34"/>
      <c r="K286" s="34"/>
      <c r="L286" s="34"/>
    </row>
    <row r="287" spans="2:12" x14ac:dyDescent="0.2">
      <c r="B287" s="24"/>
      <c r="C287" s="24"/>
      <c r="D287" s="1"/>
      <c r="E287" s="1"/>
      <c r="F287" s="1"/>
      <c r="G287" s="1"/>
      <c r="H287" s="1"/>
      <c r="I287" s="1"/>
      <c r="J287" s="34"/>
      <c r="K287" s="34"/>
      <c r="L287" s="34"/>
    </row>
    <row r="288" spans="2:12" x14ac:dyDescent="0.2">
      <c r="B288" s="24"/>
      <c r="C288" s="24"/>
      <c r="D288" s="1"/>
      <c r="E288" s="1"/>
      <c r="F288" s="1"/>
      <c r="G288" s="1"/>
      <c r="H288" s="1"/>
      <c r="I288" s="1"/>
      <c r="J288" s="34"/>
      <c r="K288" s="34"/>
      <c r="L288" s="34"/>
    </row>
    <row r="289" spans="2:12" x14ac:dyDescent="0.2">
      <c r="B289" s="24"/>
      <c r="C289" s="24"/>
      <c r="D289" s="1"/>
      <c r="E289" s="1"/>
      <c r="F289" s="1"/>
      <c r="G289" s="1"/>
      <c r="H289" s="1"/>
      <c r="I289" s="1"/>
      <c r="J289" s="34"/>
      <c r="K289" s="34"/>
      <c r="L289" s="34"/>
    </row>
    <row r="290" spans="2:12" x14ac:dyDescent="0.2">
      <c r="B290" s="24"/>
      <c r="C290" s="24"/>
      <c r="D290" s="1"/>
      <c r="E290" s="1"/>
      <c r="F290" s="1"/>
      <c r="G290" s="1"/>
      <c r="H290" s="1"/>
      <c r="I290" s="1"/>
      <c r="J290" s="34"/>
      <c r="K290" s="34"/>
      <c r="L290" s="34"/>
    </row>
    <row r="291" spans="2:12" x14ac:dyDescent="0.2">
      <c r="B291" s="24"/>
      <c r="C291" s="24"/>
      <c r="D291" s="1"/>
      <c r="E291" s="1"/>
      <c r="F291" s="1"/>
      <c r="G291" s="1"/>
      <c r="H291" s="1"/>
      <c r="I291" s="1"/>
      <c r="J291" s="34"/>
      <c r="K291" s="34"/>
      <c r="L291" s="34"/>
    </row>
    <row r="292" spans="2:12" x14ac:dyDescent="0.2">
      <c r="B292" s="24"/>
      <c r="C292" s="24"/>
      <c r="D292" s="1"/>
      <c r="E292" s="1"/>
      <c r="F292" s="1"/>
      <c r="G292" s="1"/>
      <c r="H292" s="1"/>
      <c r="I292" s="1"/>
      <c r="J292" s="34"/>
      <c r="K292" s="34"/>
      <c r="L292" s="34"/>
    </row>
    <row r="293" spans="2:12" x14ac:dyDescent="0.2">
      <c r="B293" s="24"/>
      <c r="C293" s="24"/>
      <c r="D293" s="1"/>
      <c r="E293" s="1"/>
      <c r="F293" s="1"/>
      <c r="G293" s="1"/>
      <c r="H293" s="1"/>
      <c r="I293" s="1"/>
      <c r="J293" s="34"/>
      <c r="K293" s="34"/>
      <c r="L293" s="34"/>
    </row>
    <row r="294" spans="2:12" x14ac:dyDescent="0.2">
      <c r="B294" s="24"/>
      <c r="C294" s="24"/>
      <c r="D294" s="1"/>
      <c r="E294" s="1"/>
      <c r="F294" s="1"/>
      <c r="G294" s="1"/>
      <c r="H294" s="1"/>
      <c r="I294" s="1"/>
      <c r="J294" s="34"/>
      <c r="K294" s="34"/>
      <c r="L294" s="34"/>
    </row>
    <row r="295" spans="2:12" x14ac:dyDescent="0.2">
      <c r="B295" s="24"/>
      <c r="C295" s="24"/>
      <c r="D295" s="1"/>
      <c r="E295" s="1"/>
      <c r="F295" s="1"/>
      <c r="G295" s="1"/>
      <c r="H295" s="1"/>
      <c r="I295" s="1"/>
      <c r="J295" s="34"/>
      <c r="K295" s="34"/>
      <c r="L295" s="34"/>
    </row>
    <row r="296" spans="2:12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2:12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2:12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2:12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2:12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2:12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2:12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2:12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2:12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2:11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2:11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2:11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2:11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2:11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2:11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2:11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2:11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2:11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2:11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2:11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2:11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2:11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2:11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2:11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2:11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2:11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2:11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2:11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2:11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2:11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2:11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2:11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2:11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2:11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2:11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2:11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2:11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2:11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2:11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2:11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2:11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2:11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2:11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2:11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2:11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2:11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2:11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2:11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2:11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2:11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2:11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2:11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2:11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2:11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2:11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2:11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2:11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2:11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2:11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2:11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2:11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2:11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2:11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2:11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2:11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2:11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2:11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2:11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2:11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2:11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2:11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2:11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2:11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2:11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2:11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2:11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2:11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2:11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2:11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2:11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2:11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2:11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2:11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2:11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2:11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2:11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2:11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2:11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2:11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2:11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2:11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2:11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2:11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2:11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2:11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2:11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2:11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2:11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2:11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2:11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2:11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2:11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2:11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2:11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2:11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2:11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2:11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2:11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2:11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2:11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2:11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2:11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2:11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2:11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2:11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2:11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2:11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2:11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2:11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2:11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2:11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2:11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2:11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2:11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2:11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2:11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2:11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2:11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2:11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2:11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2:11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2:11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2:11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2:11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2:11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2:11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2:11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2:11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2:11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2:11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2:11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2:11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2:11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2:11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2:11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2:11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2:11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2:11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2:11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2:11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2:11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2:11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2:11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2:11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2:11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2:11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2:11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2:11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2:11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2:11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2:11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2:11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2:11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2:11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2:11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2:11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2:11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2:11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2:11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2:11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2:11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2:11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2:11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2:11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2:11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2:11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2:11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2:11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2:11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2:11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2:11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2:11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2:11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2:11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2:11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2:11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2:11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2:11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2:11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2:11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2:11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2:11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2:11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2:11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2:11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2:11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2:11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2:11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2:11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2:11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2:11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2:11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2:11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2:11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2:11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2:11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2:11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2:11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2:11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2:11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2:11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2:11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2:11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2:11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2:11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2:11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2:11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2:11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2:11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2:11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2:11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2:11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2:11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2:11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2:11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2:11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2:11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2:11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2:11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2:11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2:11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2:11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2:11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2:11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2:11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2:11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2:11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2:11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2:11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2:11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2:11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2:11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2:11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2:11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2:11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2:11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2:11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2:11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2:11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2:11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2:11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2:11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2:11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2:11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2:11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2:11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2:11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2:11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2:11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2:11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2:11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2:11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2:11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2:11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2:11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2:11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2:11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2:11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2:11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2:11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2:11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2:11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2:11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2:11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2:11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2:11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2:11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2:11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2:11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2:11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2:11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2:11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2:11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2:11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2:11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2:11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2:11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2:11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2:11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2:11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2:11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2:11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2:11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2:11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2:11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2:11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2:11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2:11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2:11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2:11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2:11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2:11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2:11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2:11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2:11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2:11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2:11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2:11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2:11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2:11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2:11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2:11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2:11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2:11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2:11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2:11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2:11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2:11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2:11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2:11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2:11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2:11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2:11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2:11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2:11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2:11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2:11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2:11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2:11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2:11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2:11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2:11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2:11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2:11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2:11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2:11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2:11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2:11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2:11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2:11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2:11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2:11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2:11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2:11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2:11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2:11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2:11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2:11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2:11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2:11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2:11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2:11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2:11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2:11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2:11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2:11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2:11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2:11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2:11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2:11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2:11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2:11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2:11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2:11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2:11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2:11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2:11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2:11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2:11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2:11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2:11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2:11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2:11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2:11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2:11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2:11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2:11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2:11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2:11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2:11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2:11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2:11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2:11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2:11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2:11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2:11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2:11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2:11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2:11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2:11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2:11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2:11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2:11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2:11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2:11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2:11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2:11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2:11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2:11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2:11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2:11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2:11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2:11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2:11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2:11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2:11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2:11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2:11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2:11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2:11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2:11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2:11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2:11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2:11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2:11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2:11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2:11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2:11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2:11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2:11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2:11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2:11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2:11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2:11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2:11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2:11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2:11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2:11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2:11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2:11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2:11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2:11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2:11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2:11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2:11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2:11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2:11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2:11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2:11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2:11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2:11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2:11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2:11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2:11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2:11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2:11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2:11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2:11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2:11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2:11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2:11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2:11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2:11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2:11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2:11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2:11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2:11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2:11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2:11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2:11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2:11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2:11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2:11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2:11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2:11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2:11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2:11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2:11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2:11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2:11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2:11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2:11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2:11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2:11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2:11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2:11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2:11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2:11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2:11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2:11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2:11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2:11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2:11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2:11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2:11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2:11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2:11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2:11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2:11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2:11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2:11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2:11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2:11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2:11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2:11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2:11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2:11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2:11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2:11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2:11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2:11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2:11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2:11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2:11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2:11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2:11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2:11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2:11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2:11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2:11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2:11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2:11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2:11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2:11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2:11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2:11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2:11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2:11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2:11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2:11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2:11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2:11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2:11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2:11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2:11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2:11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2:11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2:11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2:11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2:11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2:11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2:11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2:11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2:11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2:11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2:11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2:11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2:11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2:11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2:11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2:11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2:11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2:11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2:11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2:11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2:11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2:11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2:11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2:11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2:11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2:11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2:11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2:11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2:11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2:11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2:11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2:11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2:11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2:11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2:11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2:11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2:11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2:11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2:11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2:11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2:11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2:11" x14ac:dyDescent="0.2">
      <c r="B862" s="8"/>
      <c r="C862" s="8"/>
      <c r="D862" s="8"/>
      <c r="E862" s="8"/>
      <c r="F862" s="8"/>
      <c r="G862" s="8"/>
      <c r="H862" s="8"/>
      <c r="I862" s="9"/>
      <c r="J862" s="8"/>
      <c r="K862" s="8"/>
    </row>
  </sheetData>
  <mergeCells count="51">
    <mergeCell ref="D29:N29"/>
    <mergeCell ref="D30:N30"/>
    <mergeCell ref="C6:C7"/>
    <mergeCell ref="E6:G6"/>
    <mergeCell ref="H6:J6"/>
    <mergeCell ref="K6:K7"/>
    <mergeCell ref="L6:L7"/>
    <mergeCell ref="B105:N106"/>
    <mergeCell ref="D86:N89"/>
    <mergeCell ref="D72:N76"/>
    <mergeCell ref="D59:N62"/>
    <mergeCell ref="D44:N48"/>
    <mergeCell ref="D70:N70"/>
    <mergeCell ref="D71:N71"/>
    <mergeCell ref="D77:N77"/>
    <mergeCell ref="D78:N78"/>
    <mergeCell ref="D64:N64"/>
    <mergeCell ref="D50:N50"/>
    <mergeCell ref="D52:N52"/>
    <mergeCell ref="D58:N58"/>
    <mergeCell ref="D63:N63"/>
    <mergeCell ref="D99:N99"/>
    <mergeCell ref="D84:N84"/>
    <mergeCell ref="B2:N2"/>
    <mergeCell ref="B3:N3"/>
    <mergeCell ref="B4:N4"/>
    <mergeCell ref="D15:N15"/>
    <mergeCell ref="D100:N104"/>
    <mergeCell ref="B8:N8"/>
    <mergeCell ref="M6:N7"/>
    <mergeCell ref="B5:N5"/>
    <mergeCell ref="D31:N35"/>
    <mergeCell ref="D17:N21"/>
    <mergeCell ref="D16:N16"/>
    <mergeCell ref="B9:C9"/>
    <mergeCell ref="D22:N22"/>
    <mergeCell ref="D36:N36"/>
    <mergeCell ref="D37:N37"/>
    <mergeCell ref="D23:N23"/>
    <mergeCell ref="D98:N98"/>
    <mergeCell ref="D42:N42"/>
    <mergeCell ref="D43:N43"/>
    <mergeCell ref="D49:N49"/>
    <mergeCell ref="D56:N56"/>
    <mergeCell ref="D57:N57"/>
    <mergeCell ref="D51:N51"/>
    <mergeCell ref="B38:N39"/>
    <mergeCell ref="D85:N85"/>
    <mergeCell ref="D90:N90"/>
    <mergeCell ref="D91:N91"/>
    <mergeCell ref="D92:N92"/>
  </mergeCells>
  <conditionalFormatting sqref="D81">
    <cfRule type="expression" dxfId="439" priority="627" stopIfTrue="1">
      <formula>NOT(MONTH(D81)=$A$43)</formula>
    </cfRule>
    <cfRule type="expression" dxfId="438" priority="628" stopIfTrue="1">
      <formula>MATCH(D81,_xlnm.Print_Area,0)&gt;0</formula>
    </cfRule>
  </conditionalFormatting>
  <conditionalFormatting sqref="D83">
    <cfRule type="expression" dxfId="437" priority="625" stopIfTrue="1">
      <formula>NOT(MONTH(D83)=$A$43)</formula>
    </cfRule>
    <cfRule type="expression" dxfId="436" priority="626" stopIfTrue="1">
      <formula>MATCH(D83,_xlnm.Print_Area,0)&gt;0</formula>
    </cfRule>
  </conditionalFormatting>
  <conditionalFormatting sqref="D40:D41">
    <cfRule type="expression" dxfId="435" priority="575" stopIfTrue="1">
      <formula>NOT(MONTH(D40)=$A$43)</formula>
    </cfRule>
    <cfRule type="expression" dxfId="434" priority="576" stopIfTrue="1">
      <formula>MATCH(D40,_xlnm.Print_Area,0)&gt;0</formula>
    </cfRule>
  </conditionalFormatting>
  <conditionalFormatting sqref="D97">
    <cfRule type="expression" dxfId="433" priority="599" stopIfTrue="1">
      <formula>NOT(MONTH(D97)=$A$43)</formula>
    </cfRule>
    <cfRule type="expression" dxfId="432" priority="600" stopIfTrue="1">
      <formula>MATCH(D97,_xlnm.Print_Area,0)&gt;0</formula>
    </cfRule>
  </conditionalFormatting>
  <conditionalFormatting sqref="D79">
    <cfRule type="expression" dxfId="431" priority="615" stopIfTrue="1">
      <formula>NOT(MONTH(D79)=$A$43)</formula>
    </cfRule>
    <cfRule type="expression" dxfId="430" priority="616" stopIfTrue="1">
      <formula>MATCH(D79,_xlnm.Print_Area,0)&gt;0</formula>
    </cfRule>
  </conditionalFormatting>
  <conditionalFormatting sqref="D95">
    <cfRule type="expression" dxfId="429" priority="601" stopIfTrue="1">
      <formula>NOT(MONTH(D95)=$A$43)</formula>
    </cfRule>
    <cfRule type="expression" dxfId="428" priority="602" stopIfTrue="1">
      <formula>MATCH(D95,_xlnm.Print_Area,0)&gt;0</formula>
    </cfRule>
  </conditionalFormatting>
  <conditionalFormatting sqref="D53:D55">
    <cfRule type="expression" dxfId="427" priority="563" stopIfTrue="1">
      <formula>NOT(MONTH(D53)=$A$43)</formula>
    </cfRule>
    <cfRule type="expression" dxfId="426" priority="564" stopIfTrue="1">
      <formula>MATCH(D53,_xlnm.Print_Area,0)&gt;0</formula>
    </cfRule>
  </conditionalFormatting>
  <conditionalFormatting sqref="D93">
    <cfRule type="expression" dxfId="425" priority="589" stopIfTrue="1">
      <formula>NOT(MONTH(D93)=$A$43)</formula>
    </cfRule>
    <cfRule type="expression" dxfId="424" priority="590" stopIfTrue="1">
      <formula>MATCH(D93,_xlnm.Print_Area,0)&gt;0</formula>
    </cfRule>
  </conditionalFormatting>
  <conditionalFormatting sqref="D69">
    <cfRule type="expression" dxfId="423" priority="651" stopIfTrue="1">
      <formula>NOT(MONTH(D69)=$A$43)</formula>
    </cfRule>
    <cfRule type="expression" dxfId="422" priority="652" stopIfTrue="1">
      <formula>MATCH(D69,_xlnm.Print_Area,0)&gt;0</formula>
    </cfRule>
  </conditionalFormatting>
  <conditionalFormatting sqref="D65">
    <cfRule type="expression" dxfId="421" priority="641" stopIfTrue="1">
      <formula>NOT(MONTH(D65)=$A$43)</formula>
    </cfRule>
    <cfRule type="expression" dxfId="420" priority="642" stopIfTrue="1">
      <formula>MATCH(D65,_xlnm.Print_Area,0)&gt;0</formula>
    </cfRule>
  </conditionalFormatting>
  <conditionalFormatting sqref="D67">
    <cfRule type="expression" dxfId="419" priority="653" stopIfTrue="1">
      <formula>NOT(MONTH(D67)=$A$43)</formula>
    </cfRule>
    <cfRule type="expression" dxfId="418" priority="654" stopIfTrue="1">
      <formula>MATCH(D67,_xlnm.Print_Area,0)&gt;0</formula>
    </cfRule>
  </conditionalFormatting>
  <conditionalFormatting sqref="D24">
    <cfRule type="expression" dxfId="417" priority="667" stopIfTrue="1">
      <formula>NOT(MONTH(D24)=$A$43)</formula>
    </cfRule>
    <cfRule type="expression" dxfId="416" priority="668" stopIfTrue="1">
      <formula>MATCH(D24,_xlnm.Print_Area,0)&gt;0</formula>
    </cfRule>
  </conditionalFormatting>
  <conditionalFormatting sqref="D28">
    <cfRule type="expression" dxfId="415" priority="677" stopIfTrue="1">
      <formula>NOT(MONTH(D28)=$A$43)</formula>
    </cfRule>
    <cfRule type="expression" dxfId="414" priority="678" stopIfTrue="1">
      <formula>MATCH(D28,_xlnm.Print_Area,0)&gt;0</formula>
    </cfRule>
  </conditionalFormatting>
  <conditionalFormatting sqref="D26">
    <cfRule type="expression" dxfId="413" priority="679" stopIfTrue="1">
      <formula>NOT(MONTH(D26)=$A$43)</formula>
    </cfRule>
    <cfRule type="expression" dxfId="412" priority="680" stopIfTrue="1">
      <formula>MATCH(D26,_xlnm.Print_Area,0)&gt;0</formula>
    </cfRule>
  </conditionalFormatting>
  <conditionalFormatting sqref="D100">
    <cfRule type="expression" dxfId="411" priority="689" stopIfTrue="1">
      <formula>NOT(MONTH(D100)=$A$43)</formula>
    </cfRule>
    <cfRule type="expression" dxfId="410" priority="690" stopIfTrue="1">
      <formula>MATCH(D100,_xlnm.Print_Area,0)&gt;0</formula>
    </cfRule>
  </conditionalFormatting>
  <conditionalFormatting sqref="D12">
    <cfRule type="expression" dxfId="409" priority="707" stopIfTrue="1">
      <formula>NOT(MONTH(D12)=$A$43)</formula>
    </cfRule>
    <cfRule type="expression" dxfId="408" priority="708" stopIfTrue="1">
      <formula>MATCH(D12,_xlnm.Print_Area,0)&gt;0</formula>
    </cfRule>
  </conditionalFormatting>
  <conditionalFormatting sqref="D14">
    <cfRule type="expression" dxfId="407" priority="705" stopIfTrue="1">
      <formula>NOT(MONTH(D14)=$A$43)</formula>
    </cfRule>
    <cfRule type="expression" dxfId="406" priority="706" stopIfTrue="1">
      <formula>MATCH(D14,_xlnm.Print_Area,0)&gt;0</formula>
    </cfRule>
  </conditionalFormatting>
  <conditionalFormatting sqref="D10">
    <cfRule type="expression" dxfId="405" priority="695" stopIfTrue="1">
      <formula>NOT(MONTH(D10)=$A$43)</formula>
    </cfRule>
    <cfRule type="expression" dxfId="404" priority="696" stopIfTrue="1">
      <formula>MATCH(D10,_xlnm.Print_Area,0)&gt;0</formula>
    </cfRule>
  </conditionalFormatting>
  <conditionalFormatting sqref="J93:K93">
    <cfRule type="expression" dxfId="403" priority="311" stopIfTrue="1">
      <formula>NOT(MONTH(J93)=$A$43)</formula>
    </cfRule>
    <cfRule type="expression" dxfId="402" priority="312" stopIfTrue="1">
      <formula>MATCH(J93,_xlnm.Print_Area,0)&gt;0</formula>
    </cfRule>
  </conditionalFormatting>
  <conditionalFormatting sqref="L93">
    <cfRule type="expression" dxfId="401" priority="309" stopIfTrue="1">
      <formula>NOT(MONTH(L93)=$A$43)</formula>
    </cfRule>
    <cfRule type="expression" dxfId="400" priority="310" stopIfTrue="1">
      <formula>MATCH(L93,_xlnm.Print_Area,0)&gt;0</formula>
    </cfRule>
  </conditionalFormatting>
  <conditionalFormatting sqref="H95">
    <cfRule type="expression" dxfId="399" priority="285" stopIfTrue="1">
      <formula>NOT(MONTH(H95)=$A$43)</formula>
    </cfRule>
    <cfRule type="expression" dxfId="398" priority="286" stopIfTrue="1">
      <formula>MATCH(H95,_xlnm.Print_Area,0)&gt;0</formula>
    </cfRule>
  </conditionalFormatting>
  <conditionalFormatting sqref="I96">
    <cfRule type="expression" dxfId="397" priority="279" stopIfTrue="1">
      <formula>NOT(MONTH(I96)=$A$43)</formula>
    </cfRule>
    <cfRule type="expression" dxfId="396" priority="280" stopIfTrue="1">
      <formula>MATCH(I96,_xlnm.Print_Area,0)&gt;0</formula>
    </cfRule>
  </conditionalFormatting>
  <conditionalFormatting sqref="E97:F97">
    <cfRule type="expression" dxfId="395" priority="293" stopIfTrue="1">
      <formula>NOT(MONTH(E97)=$A$43)</formula>
    </cfRule>
    <cfRule type="expression" dxfId="394" priority="294" stopIfTrue="1">
      <formula>MATCH(E97,_xlnm.Print_Area,0)&gt;0</formula>
    </cfRule>
  </conditionalFormatting>
  <conditionalFormatting sqref="H96">
    <cfRule type="expression" dxfId="393" priority="281" stopIfTrue="1">
      <formula>NOT(MONTH(H96)=$A$43)</formula>
    </cfRule>
    <cfRule type="expression" dxfId="392" priority="282" stopIfTrue="1">
      <formula>MATCH(H96,_xlnm.Print_Area,0)&gt;0</formula>
    </cfRule>
  </conditionalFormatting>
  <conditionalFormatting sqref="H97">
    <cfRule type="expression" dxfId="391" priority="277" stopIfTrue="1">
      <formula>NOT(MONTH(H97)=$A$43)</formula>
    </cfRule>
    <cfRule type="expression" dxfId="390" priority="278" stopIfTrue="1">
      <formula>MATCH(H97,_xlnm.Print_Area,0)&gt;0</formula>
    </cfRule>
  </conditionalFormatting>
  <conditionalFormatting sqref="I97:L97">
    <cfRule type="expression" dxfId="389" priority="275" stopIfTrue="1">
      <formula>NOT(MONTH(I97)=$A$43)</formula>
    </cfRule>
    <cfRule type="expression" dxfId="388" priority="276" stopIfTrue="1">
      <formula>MATCH(I97,_xlnm.Print_Area,0)&gt;0</formula>
    </cfRule>
  </conditionalFormatting>
  <conditionalFormatting sqref="I93:I94">
    <cfRule type="expression" dxfId="387" priority="287" stopIfTrue="1">
      <formula>NOT(MONTH(I93)=$A$43)</formula>
    </cfRule>
    <cfRule type="expression" dxfId="386" priority="288" stopIfTrue="1">
      <formula>MATCH(I93,_xlnm.Print_Area,0)&gt;0</formula>
    </cfRule>
  </conditionalFormatting>
  <conditionalFormatting sqref="G95">
    <cfRule type="expression" dxfId="385" priority="297" stopIfTrue="1">
      <formula>NOT(MONTH(G95)=$A$43)</formula>
    </cfRule>
    <cfRule type="expression" dxfId="384" priority="298" stopIfTrue="1">
      <formula>MATCH(G95,_xlnm.Print_Area,0)&gt;0</formula>
    </cfRule>
  </conditionalFormatting>
  <conditionalFormatting sqref="G96">
    <cfRule type="expression" dxfId="383" priority="295" stopIfTrue="1">
      <formula>NOT(MONTH(G96)=$A$43)</formula>
    </cfRule>
    <cfRule type="expression" dxfId="382" priority="296" stopIfTrue="1">
      <formula>MATCH(G96,_xlnm.Print_Area,0)&gt;0</formula>
    </cfRule>
  </conditionalFormatting>
  <conditionalFormatting sqref="G97">
    <cfRule type="expression" dxfId="381" priority="291" stopIfTrue="1">
      <formula>NOT(MONTH(G97)=$A$43)</formula>
    </cfRule>
    <cfRule type="expression" dxfId="380" priority="292" stopIfTrue="1">
      <formula>MATCH(G97,_xlnm.Print_Area,0)&gt;0</formula>
    </cfRule>
  </conditionalFormatting>
  <conditionalFormatting sqref="G94">
    <cfRule type="expression" dxfId="379" priority="299" stopIfTrue="1">
      <formula>NOT(MONTH(G94)=$A$43)</formula>
    </cfRule>
    <cfRule type="expression" dxfId="378" priority="300" stopIfTrue="1">
      <formula>MATCH(G94,_xlnm.Print_Area,0)&gt;0</formula>
    </cfRule>
  </conditionalFormatting>
  <conditionalFormatting sqref="J95:K95">
    <cfRule type="expression" dxfId="377" priority="305" stopIfTrue="1">
      <formula>NOT(MONTH(J95)=$A$43)</formula>
    </cfRule>
    <cfRule type="expression" dxfId="376" priority="306" stopIfTrue="1">
      <formula>MATCH(J95,_xlnm.Print_Area,0)&gt;0</formula>
    </cfRule>
  </conditionalFormatting>
  <conditionalFormatting sqref="I95">
    <cfRule type="expression" dxfId="375" priority="283" stopIfTrue="1">
      <formula>NOT(MONTH(I95)=$A$43)</formula>
    </cfRule>
    <cfRule type="expression" dxfId="374" priority="284" stopIfTrue="1">
      <formula>MATCH(I95,_xlnm.Print_Area,0)&gt;0</formula>
    </cfRule>
  </conditionalFormatting>
  <conditionalFormatting sqref="E95:F95">
    <cfRule type="expression" dxfId="373" priority="303" stopIfTrue="1">
      <formula>NOT(MONTH(E95)=$A$43)</formula>
    </cfRule>
    <cfRule type="expression" dxfId="372" priority="304" stopIfTrue="1">
      <formula>MATCH(E95,_xlnm.Print_Area,0)&gt;0</formula>
    </cfRule>
  </conditionalFormatting>
  <conditionalFormatting sqref="H94">
    <cfRule type="expression" dxfId="371" priority="289" stopIfTrue="1">
      <formula>NOT(MONTH(H94)=$A$43)</formula>
    </cfRule>
    <cfRule type="expression" dxfId="370" priority="290" stopIfTrue="1">
      <formula>MATCH(H94,_xlnm.Print_Area,0)&gt;0</formula>
    </cfRule>
  </conditionalFormatting>
  <conditionalFormatting sqref="E94:F94">
    <cfRule type="expression" dxfId="369" priority="307" stopIfTrue="1">
      <formula>NOT(MONTH(E94)=$A$43)</formula>
    </cfRule>
    <cfRule type="expression" dxfId="368" priority="308" stopIfTrue="1">
      <formula>MATCH(E94,_xlnm.Print_Area,0)&gt;0</formula>
    </cfRule>
  </conditionalFormatting>
  <conditionalFormatting sqref="E96:F96">
    <cfRule type="expression" dxfId="367" priority="301" stopIfTrue="1">
      <formula>NOT(MONTH(E96)=$A$43)</formula>
    </cfRule>
    <cfRule type="expression" dxfId="366" priority="302" stopIfTrue="1">
      <formula>MATCH(E96,_xlnm.Print_Area,0)&gt;0</formula>
    </cfRule>
  </conditionalFormatting>
  <conditionalFormatting sqref="L95">
    <cfRule type="expression" dxfId="365" priority="273" stopIfTrue="1">
      <formula>NOT(MONTH(L95)=$A$43)</formula>
    </cfRule>
    <cfRule type="expression" dxfId="364" priority="274" stopIfTrue="1">
      <formula>MATCH(L95,_xlnm.Print_Area,0)&gt;0</formula>
    </cfRule>
  </conditionalFormatting>
  <conditionalFormatting sqref="E80:F80">
    <cfRule type="expression" dxfId="363" priority="267" stopIfTrue="1">
      <formula>NOT(MONTH(E80)=$A$43)</formula>
    </cfRule>
    <cfRule type="expression" dxfId="362" priority="268" stopIfTrue="1">
      <formula>MATCH(E80,_xlnm.Print_Area,0)&gt;0</formula>
    </cfRule>
  </conditionalFormatting>
  <conditionalFormatting sqref="E83:F83">
    <cfRule type="expression" dxfId="361" priority="255" stopIfTrue="1">
      <formula>NOT(MONTH(E83)=$A$43)</formula>
    </cfRule>
    <cfRule type="expression" dxfId="360" priority="256" stopIfTrue="1">
      <formula>MATCH(E83,_xlnm.Print_Area,0)&gt;0</formula>
    </cfRule>
  </conditionalFormatting>
  <conditionalFormatting sqref="H80">
    <cfRule type="expression" dxfId="359" priority="251" stopIfTrue="1">
      <formula>NOT(MONTH(H80)=$A$43)</formula>
    </cfRule>
    <cfRule type="expression" dxfId="358" priority="252" stopIfTrue="1">
      <formula>MATCH(H80,_xlnm.Print_Area,0)&gt;0</formula>
    </cfRule>
  </conditionalFormatting>
  <conditionalFormatting sqref="I80">
    <cfRule type="expression" dxfId="357" priority="249" stopIfTrue="1">
      <formula>NOT(MONTH(I80)=$A$43)</formula>
    </cfRule>
    <cfRule type="expression" dxfId="356" priority="250" stopIfTrue="1">
      <formula>MATCH(I80,_xlnm.Print_Area,0)&gt;0</formula>
    </cfRule>
  </conditionalFormatting>
  <conditionalFormatting sqref="I81">
    <cfRule type="expression" dxfId="355" priority="245" stopIfTrue="1">
      <formula>NOT(MONTH(I81)=$A$43)</formula>
    </cfRule>
    <cfRule type="expression" dxfId="354" priority="246" stopIfTrue="1">
      <formula>MATCH(I81,_xlnm.Print_Area,0)&gt;0</formula>
    </cfRule>
  </conditionalFormatting>
  <conditionalFormatting sqref="H81">
    <cfRule type="expression" dxfId="353" priority="247" stopIfTrue="1">
      <formula>NOT(MONTH(H81)=$A$43)</formula>
    </cfRule>
    <cfRule type="expression" dxfId="352" priority="248" stopIfTrue="1">
      <formula>MATCH(H81,_xlnm.Print_Area,0)&gt;0</formula>
    </cfRule>
  </conditionalFormatting>
  <conditionalFormatting sqref="H82">
    <cfRule type="expression" dxfId="351" priority="243" stopIfTrue="1">
      <formula>NOT(MONTH(H82)=$A$43)</formula>
    </cfRule>
    <cfRule type="expression" dxfId="350" priority="244" stopIfTrue="1">
      <formula>MATCH(H82,_xlnm.Print_Area,0)&gt;0</formula>
    </cfRule>
  </conditionalFormatting>
  <conditionalFormatting sqref="I82">
    <cfRule type="expression" dxfId="349" priority="241" stopIfTrue="1">
      <formula>NOT(MONTH(I82)=$A$43)</formula>
    </cfRule>
    <cfRule type="expression" dxfId="348" priority="242" stopIfTrue="1">
      <formula>MATCH(I82,_xlnm.Print_Area,0)&gt;0</formula>
    </cfRule>
  </conditionalFormatting>
  <conditionalFormatting sqref="H83">
    <cfRule type="expression" dxfId="347" priority="239" stopIfTrue="1">
      <formula>NOT(MONTH(H83)=$A$43)</formula>
    </cfRule>
    <cfRule type="expression" dxfId="346" priority="240" stopIfTrue="1">
      <formula>MATCH(H83,_xlnm.Print_Area,0)&gt;0</formula>
    </cfRule>
  </conditionalFormatting>
  <conditionalFormatting sqref="I83">
    <cfRule type="expression" dxfId="345" priority="237" stopIfTrue="1">
      <formula>NOT(MONTH(I83)=$A$43)</formula>
    </cfRule>
    <cfRule type="expression" dxfId="344" priority="238" stopIfTrue="1">
      <formula>MATCH(I83,_xlnm.Print_Area,0)&gt;0</formula>
    </cfRule>
  </conditionalFormatting>
  <conditionalFormatting sqref="E81:F81">
    <cfRule type="expression" dxfId="343" priority="265" stopIfTrue="1">
      <formula>NOT(MONTH(E81)=$A$43)</formula>
    </cfRule>
    <cfRule type="expression" dxfId="342" priority="266" stopIfTrue="1">
      <formula>MATCH(E81,_xlnm.Print_Area,0)&gt;0</formula>
    </cfRule>
  </conditionalFormatting>
  <conditionalFormatting sqref="G82">
    <cfRule type="expression" dxfId="341" priority="257" stopIfTrue="1">
      <formula>NOT(MONTH(G82)=$A$43)</formula>
    </cfRule>
    <cfRule type="expression" dxfId="340" priority="258" stopIfTrue="1">
      <formula>MATCH(G82,_xlnm.Print_Area,0)&gt;0</formula>
    </cfRule>
  </conditionalFormatting>
  <conditionalFormatting sqref="G81">
    <cfRule type="expression" dxfId="339" priority="259" stopIfTrue="1">
      <formula>NOT(MONTH(G81)=$A$43)</formula>
    </cfRule>
    <cfRule type="expression" dxfId="338" priority="260" stopIfTrue="1">
      <formula>MATCH(G81,_xlnm.Print_Area,0)&gt;0</formula>
    </cfRule>
  </conditionalFormatting>
  <conditionalFormatting sqref="E82:F82">
    <cfRule type="expression" dxfId="337" priority="263" stopIfTrue="1">
      <formula>NOT(MONTH(E82)=$A$43)</formula>
    </cfRule>
    <cfRule type="expression" dxfId="336" priority="264" stopIfTrue="1">
      <formula>MATCH(E82,_xlnm.Print_Area,0)&gt;0</formula>
    </cfRule>
  </conditionalFormatting>
  <conditionalFormatting sqref="G80">
    <cfRule type="expression" dxfId="335" priority="261" stopIfTrue="1">
      <formula>NOT(MONTH(G80)=$A$43)</formula>
    </cfRule>
    <cfRule type="expression" dxfId="334" priority="262" stopIfTrue="1">
      <formula>MATCH(G80,_xlnm.Print_Area,0)&gt;0</formula>
    </cfRule>
  </conditionalFormatting>
  <conditionalFormatting sqref="G83">
    <cfRule type="expression" dxfId="333" priority="253" stopIfTrue="1">
      <formula>NOT(MONTH(G83)=$A$43)</formula>
    </cfRule>
    <cfRule type="expression" dxfId="332" priority="254" stopIfTrue="1">
      <formula>MATCH(G83,_xlnm.Print_Area,0)&gt;0</formula>
    </cfRule>
  </conditionalFormatting>
  <conditionalFormatting sqref="J79:K79">
    <cfRule type="expression" dxfId="331" priority="235" stopIfTrue="1">
      <formula>NOT(MONTH(J79)=$A$43)</formula>
    </cfRule>
    <cfRule type="expression" dxfId="330" priority="236" stopIfTrue="1">
      <formula>MATCH(J79,_xlnm.Print_Area,0)&gt;0</formula>
    </cfRule>
  </conditionalFormatting>
  <conditionalFormatting sqref="L79">
    <cfRule type="expression" dxfId="329" priority="233" stopIfTrue="1">
      <formula>NOT(MONTH(L79)=$A$43)</formula>
    </cfRule>
    <cfRule type="expression" dxfId="328" priority="234" stopIfTrue="1">
      <formula>MATCH(L79,_xlnm.Print_Area,0)&gt;0</formula>
    </cfRule>
  </conditionalFormatting>
  <conditionalFormatting sqref="J81:K81">
    <cfRule type="expression" dxfId="327" priority="231" stopIfTrue="1">
      <formula>NOT(MONTH(J81)=$A$43)</formula>
    </cfRule>
    <cfRule type="expression" dxfId="326" priority="232" stopIfTrue="1">
      <formula>MATCH(J81,_xlnm.Print_Area,0)&gt;0</formula>
    </cfRule>
  </conditionalFormatting>
  <conditionalFormatting sqref="L81">
    <cfRule type="expression" dxfId="325" priority="229" stopIfTrue="1">
      <formula>NOT(MONTH(L81)=$A$43)</formula>
    </cfRule>
    <cfRule type="expression" dxfId="324" priority="230" stopIfTrue="1">
      <formula>MATCH(L81,_xlnm.Print_Area,0)&gt;0</formula>
    </cfRule>
  </conditionalFormatting>
  <conditionalFormatting sqref="H65">
    <cfRule type="expression" dxfId="323" priority="191" stopIfTrue="1">
      <formula>NOT(MONTH(H65)=$A$43)</formula>
    </cfRule>
    <cfRule type="expression" dxfId="322" priority="192" stopIfTrue="1">
      <formula>MATCH(H65,_xlnm.Print_Area,0)&gt;0</formula>
    </cfRule>
  </conditionalFormatting>
  <conditionalFormatting sqref="E65">
    <cfRule type="expression" dxfId="321" priority="195" stopIfTrue="1">
      <formula>NOT(MONTH(E65)=$A$43)</formula>
    </cfRule>
    <cfRule type="expression" dxfId="320" priority="196" stopIfTrue="1">
      <formula>MATCH(E65,_xlnm.Print_Area,0)&gt;0</formula>
    </cfRule>
  </conditionalFormatting>
  <conditionalFormatting sqref="F65:G65">
    <cfRule type="expression" dxfId="319" priority="193" stopIfTrue="1">
      <formula>NOT(MONTH(F65)=$A$43)</formula>
    </cfRule>
    <cfRule type="expression" dxfId="318" priority="194" stopIfTrue="1">
      <formula>MATCH(F65,_xlnm.Print_Area,0)&gt;0</formula>
    </cfRule>
  </conditionalFormatting>
  <conditionalFormatting sqref="J65:K65">
    <cfRule type="expression" dxfId="317" priority="189" stopIfTrue="1">
      <formula>NOT(MONTH(J65)=$A$43)</formula>
    </cfRule>
    <cfRule type="expression" dxfId="316" priority="190" stopIfTrue="1">
      <formula>MATCH(J65,_xlnm.Print_Area,0)&gt;0</formula>
    </cfRule>
  </conditionalFormatting>
  <conditionalFormatting sqref="L65">
    <cfRule type="expression" dxfId="315" priority="187" stopIfTrue="1">
      <formula>NOT(MONTH(L65)=$A$43)</formula>
    </cfRule>
    <cfRule type="expression" dxfId="314" priority="188" stopIfTrue="1">
      <formula>MATCH(L65,_xlnm.Print_Area,0)&gt;0</formula>
    </cfRule>
  </conditionalFormatting>
  <conditionalFormatting sqref="F67">
    <cfRule type="expression" dxfId="313" priority="183" stopIfTrue="1">
      <formula>NOT(MONTH(F67)=$A$43)</formula>
    </cfRule>
    <cfRule type="expression" dxfId="312" priority="184" stopIfTrue="1">
      <formula>MATCH(F67,_xlnm.Print_Area,0)&gt;0</formula>
    </cfRule>
  </conditionalFormatting>
  <conditionalFormatting sqref="E67">
    <cfRule type="expression" dxfId="311" priority="185" stopIfTrue="1">
      <formula>NOT(MONTH(E67)=$A$43)</formula>
    </cfRule>
    <cfRule type="expression" dxfId="310" priority="186" stopIfTrue="1">
      <formula>MATCH(E67,_xlnm.Print_Area,0)&gt;0</formula>
    </cfRule>
  </conditionalFormatting>
  <conditionalFormatting sqref="J67:K67">
    <cfRule type="expression" dxfId="309" priority="179" stopIfTrue="1">
      <formula>NOT(MONTH(J67)=$A$43)</formula>
    </cfRule>
    <cfRule type="expression" dxfId="308" priority="180" stopIfTrue="1">
      <formula>MATCH(J67,_xlnm.Print_Area,0)&gt;0</formula>
    </cfRule>
  </conditionalFormatting>
  <conditionalFormatting sqref="F55">
    <cfRule type="expression" dxfId="307" priority="159" stopIfTrue="1">
      <formula>NOT(MONTH(F55)=$A$43)</formula>
    </cfRule>
    <cfRule type="expression" dxfId="306" priority="160" stopIfTrue="1">
      <formula>MATCH(F55,_xlnm.Print_Area,0)&gt;0</formula>
    </cfRule>
  </conditionalFormatting>
  <conditionalFormatting sqref="E55">
    <cfRule type="expression" dxfId="305" priority="163" stopIfTrue="1">
      <formula>NOT(MONTH(E55)=$A$43)</formula>
    </cfRule>
    <cfRule type="expression" dxfId="304" priority="164" stopIfTrue="1">
      <formula>MATCH(E55,_xlnm.Print_Area,0)&gt;0</formula>
    </cfRule>
  </conditionalFormatting>
  <conditionalFormatting sqref="E53">
    <cfRule type="expression" dxfId="303" priority="165" stopIfTrue="1">
      <formula>NOT(MONTH(E53)=$A$43)</formula>
    </cfRule>
    <cfRule type="expression" dxfId="302" priority="166" stopIfTrue="1">
      <formula>MATCH(E53,_xlnm.Print_Area,0)&gt;0</formula>
    </cfRule>
  </conditionalFormatting>
  <conditionalFormatting sqref="F53">
    <cfRule type="expression" dxfId="301" priority="161" stopIfTrue="1">
      <formula>NOT(MONTH(F53)=$A$43)</formula>
    </cfRule>
    <cfRule type="expression" dxfId="300" priority="162" stopIfTrue="1">
      <formula>MATCH(F53,_xlnm.Print_Area,0)&gt;0</formula>
    </cfRule>
  </conditionalFormatting>
  <conditionalFormatting sqref="J53:K53">
    <cfRule type="expression" dxfId="299" priority="157" stopIfTrue="1">
      <formula>NOT(MONTH(J53)=$A$43)</formula>
    </cfRule>
    <cfRule type="expression" dxfId="298" priority="158" stopIfTrue="1">
      <formula>MATCH(J53,_xlnm.Print_Area,0)&gt;0</formula>
    </cfRule>
  </conditionalFormatting>
  <conditionalFormatting sqref="L53">
    <cfRule type="expression" dxfId="297" priority="155" stopIfTrue="1">
      <formula>NOT(MONTH(L53)=$A$43)</formula>
    </cfRule>
    <cfRule type="expression" dxfId="296" priority="156" stopIfTrue="1">
      <formula>MATCH(L53,_xlnm.Print_Area,0)&gt;0</formula>
    </cfRule>
  </conditionalFormatting>
  <conditionalFormatting sqref="J55:K55">
    <cfRule type="expression" dxfId="295" priority="153" stopIfTrue="1">
      <formula>NOT(MONTH(J55)=$A$43)</formula>
    </cfRule>
    <cfRule type="expression" dxfId="294" priority="154" stopIfTrue="1">
      <formula>MATCH(J55,_xlnm.Print_Area,0)&gt;0</formula>
    </cfRule>
  </conditionalFormatting>
  <conditionalFormatting sqref="L55">
    <cfRule type="expression" dxfId="293" priority="151" stopIfTrue="1">
      <formula>NOT(MONTH(L55)=$A$43)</formula>
    </cfRule>
    <cfRule type="expression" dxfId="292" priority="152" stopIfTrue="1">
      <formula>MATCH(L55,_xlnm.Print_Area,0)&gt;0</formula>
    </cfRule>
  </conditionalFormatting>
  <conditionalFormatting sqref="J83:K83">
    <cfRule type="expression" dxfId="291" priority="143" stopIfTrue="1">
      <formula>NOT(MONTH(J83)=$A$43)</formula>
    </cfRule>
    <cfRule type="expression" dxfId="290" priority="144" stopIfTrue="1">
      <formula>MATCH(J83,_xlnm.Print_Area,0)&gt;0</formula>
    </cfRule>
  </conditionalFormatting>
  <conditionalFormatting sqref="L83">
    <cfRule type="expression" dxfId="289" priority="141" stopIfTrue="1">
      <formula>NOT(MONTH(L83)=$A$43)</formula>
    </cfRule>
    <cfRule type="expression" dxfId="288" priority="142" stopIfTrue="1">
      <formula>MATCH(L83,_xlnm.Print_Area,0)&gt;0</formula>
    </cfRule>
  </conditionalFormatting>
  <conditionalFormatting sqref="J40:K40">
    <cfRule type="expression" dxfId="287" priority="139" stopIfTrue="1">
      <formula>NOT(MONTH(J40)=$A$43)</formula>
    </cfRule>
    <cfRule type="expression" dxfId="286" priority="140" stopIfTrue="1">
      <formula>MATCH(J40,_xlnm.Print_Area,0)&gt;0</formula>
    </cfRule>
  </conditionalFormatting>
  <conditionalFormatting sqref="L40">
    <cfRule type="expression" dxfId="285" priority="137" stopIfTrue="1">
      <formula>NOT(MONTH(L40)=$A$43)</formula>
    </cfRule>
    <cfRule type="expression" dxfId="284" priority="138" stopIfTrue="1">
      <formula>MATCH(L40,_xlnm.Print_Area,0)&gt;0</formula>
    </cfRule>
  </conditionalFormatting>
  <conditionalFormatting sqref="F14">
    <cfRule type="expression" dxfId="283" priority="41" stopIfTrue="1">
      <formula>NOT(MONTH(F14)=$A$43)</formula>
    </cfRule>
    <cfRule type="expression" dxfId="282" priority="42" stopIfTrue="1">
      <formula>MATCH(F14,_xlnm.Print_Area,0)&gt;0</formula>
    </cfRule>
  </conditionalFormatting>
  <conditionalFormatting sqref="E14">
    <cfRule type="expression" dxfId="281" priority="45" stopIfTrue="1">
      <formula>NOT(MONTH(E14)=$A$43)</formula>
    </cfRule>
    <cfRule type="expression" dxfId="280" priority="46" stopIfTrue="1">
      <formula>MATCH(E14,_xlnm.Print_Area,0)&gt;0</formula>
    </cfRule>
  </conditionalFormatting>
  <conditionalFormatting sqref="E12">
    <cfRule type="expression" dxfId="279" priority="47" stopIfTrue="1">
      <formula>NOT(MONTH(E12)=$A$43)</formula>
    </cfRule>
    <cfRule type="expression" dxfId="278" priority="48" stopIfTrue="1">
      <formula>MATCH(E12,_xlnm.Print_Area,0)&gt;0</formula>
    </cfRule>
  </conditionalFormatting>
  <conditionalFormatting sqref="F12">
    <cfRule type="expression" dxfId="277" priority="43" stopIfTrue="1">
      <formula>NOT(MONTH(F12)=$A$43)</formula>
    </cfRule>
    <cfRule type="expression" dxfId="276" priority="44" stopIfTrue="1">
      <formula>MATCH(F12,_xlnm.Print_Area,0)&gt;0</formula>
    </cfRule>
  </conditionalFormatting>
  <conditionalFormatting sqref="H10">
    <cfRule type="expression" dxfId="275" priority="35" stopIfTrue="1">
      <formula>NOT(MONTH(H10)=$A$43)</formula>
    </cfRule>
    <cfRule type="expression" dxfId="274" priority="36" stopIfTrue="1">
      <formula>MATCH(H10,_xlnm.Print_Area,0)&gt;0</formula>
    </cfRule>
  </conditionalFormatting>
  <conditionalFormatting sqref="E10">
    <cfRule type="expression" dxfId="273" priority="39" stopIfTrue="1">
      <formula>NOT(MONTH(E10)=$A$43)</formula>
    </cfRule>
    <cfRule type="expression" dxfId="272" priority="40" stopIfTrue="1">
      <formula>MATCH(E10,_xlnm.Print_Area,0)&gt;0</formula>
    </cfRule>
  </conditionalFormatting>
  <conditionalFormatting sqref="F10:G10">
    <cfRule type="expression" dxfId="271" priority="37" stopIfTrue="1">
      <formula>NOT(MONTH(F10)=$A$43)</formula>
    </cfRule>
    <cfRule type="expression" dxfId="270" priority="38" stopIfTrue="1">
      <formula>MATCH(F10,_xlnm.Print_Area,0)&gt;0</formula>
    </cfRule>
  </conditionalFormatting>
  <conditionalFormatting sqref="J12:K12">
    <cfRule type="expression" dxfId="269" priority="33" stopIfTrue="1">
      <formula>NOT(MONTH(J12)=$A$43)</formula>
    </cfRule>
    <cfRule type="expression" dxfId="268" priority="34" stopIfTrue="1">
      <formula>MATCH(J12,_xlnm.Print_Area,0)&gt;0</formula>
    </cfRule>
  </conditionalFormatting>
  <conditionalFormatting sqref="L12">
    <cfRule type="expression" dxfId="267" priority="31" stopIfTrue="1">
      <formula>NOT(MONTH(L12)=$A$43)</formula>
    </cfRule>
    <cfRule type="expression" dxfId="266" priority="32" stopIfTrue="1">
      <formula>MATCH(L12,_xlnm.Print_Area,0)&gt;0</formula>
    </cfRule>
  </conditionalFormatting>
  <conditionalFormatting sqref="J14:K14">
    <cfRule type="expression" dxfId="265" priority="29" stopIfTrue="1">
      <formula>NOT(MONTH(J14)=$A$43)</formula>
    </cfRule>
    <cfRule type="expression" dxfId="264" priority="30" stopIfTrue="1">
      <formula>MATCH(J14,_xlnm.Print_Area,0)&gt;0</formula>
    </cfRule>
  </conditionalFormatting>
  <conditionalFormatting sqref="L14">
    <cfRule type="expression" dxfId="263" priority="27" stopIfTrue="1">
      <formula>NOT(MONTH(L14)=$A$43)</formula>
    </cfRule>
    <cfRule type="expression" dxfId="262" priority="28" stopIfTrue="1">
      <formula>MATCH(L14,_xlnm.Print_Area,0)&gt;0</formula>
    </cfRule>
  </conditionalFormatting>
  <conditionalFormatting sqref="J10:K10">
    <cfRule type="expression" dxfId="261" priority="25" stopIfTrue="1">
      <formula>NOT(MONTH(J10)=$A$43)</formula>
    </cfRule>
    <cfRule type="expression" dxfId="260" priority="26" stopIfTrue="1">
      <formula>MATCH(J10,_xlnm.Print_Area,0)&gt;0</formula>
    </cfRule>
  </conditionalFormatting>
  <conditionalFormatting sqref="L10">
    <cfRule type="expression" dxfId="259" priority="23" stopIfTrue="1">
      <formula>NOT(MONTH(L10)=$A$43)</formula>
    </cfRule>
    <cfRule type="expression" dxfId="258" priority="24" stopIfTrue="1">
      <formula>MATCH(L10,_xlnm.Print_Area,0)&gt;0</formula>
    </cfRule>
  </conditionalFormatting>
  <conditionalFormatting sqref="E26">
    <cfRule type="expression" dxfId="257" priority="21" stopIfTrue="1">
      <formula>NOT(MONTH(E26)=$A$43)</formula>
    </cfRule>
    <cfRule type="expression" dxfId="256" priority="22" stopIfTrue="1">
      <formula>MATCH(E26,_xlnm.Print_Area,0)&gt;0</formula>
    </cfRule>
  </conditionalFormatting>
  <conditionalFormatting sqref="F26">
    <cfRule type="expression" dxfId="255" priority="17" stopIfTrue="1">
      <formula>NOT(MONTH(F26)=$A$43)</formula>
    </cfRule>
    <cfRule type="expression" dxfId="254" priority="18" stopIfTrue="1">
      <formula>MATCH(F26,_xlnm.Print_Area,0)&gt;0</formula>
    </cfRule>
  </conditionalFormatting>
  <conditionalFormatting sqref="E28">
    <cfRule type="expression" dxfId="253" priority="19" stopIfTrue="1">
      <formula>NOT(MONTH(E28)=$A$43)</formula>
    </cfRule>
    <cfRule type="expression" dxfId="252" priority="20" stopIfTrue="1">
      <formula>MATCH(E28,_xlnm.Print_Area,0)&gt;0</formula>
    </cfRule>
  </conditionalFormatting>
  <conditionalFormatting sqref="F28">
    <cfRule type="expression" dxfId="251" priority="15" stopIfTrue="1">
      <formula>NOT(MONTH(F28)=$A$43)</formula>
    </cfRule>
    <cfRule type="expression" dxfId="250" priority="16" stopIfTrue="1">
      <formula>MATCH(F28,_xlnm.Print_Area,0)&gt;0</formula>
    </cfRule>
  </conditionalFormatting>
  <conditionalFormatting sqref="E24">
    <cfRule type="expression" dxfId="249" priority="13" stopIfTrue="1">
      <formula>NOT(MONTH(E24)=$A$43)</formula>
    </cfRule>
    <cfRule type="expression" dxfId="248" priority="14" stopIfTrue="1">
      <formula>MATCH(E24,_xlnm.Print_Area,0)&gt;0</formula>
    </cfRule>
  </conditionalFormatting>
  <conditionalFormatting sqref="F24">
    <cfRule type="expression" dxfId="247" priority="11" stopIfTrue="1">
      <formula>NOT(MONTH(F24)=$A$43)</formula>
    </cfRule>
    <cfRule type="expression" dxfId="246" priority="12" stopIfTrue="1">
      <formula>MATCH(F24,_xlnm.Print_Area,0)&gt;0</formula>
    </cfRule>
  </conditionalFormatting>
  <conditionalFormatting sqref="J24:K24">
    <cfRule type="expression" dxfId="245" priority="9" stopIfTrue="1">
      <formula>NOT(MONTH(J24)=$A$43)</formula>
    </cfRule>
    <cfRule type="expression" dxfId="244" priority="10" stopIfTrue="1">
      <formula>MATCH(J24,_xlnm.Print_Area,0)&gt;0</formula>
    </cfRule>
  </conditionalFormatting>
  <conditionalFormatting sqref="J26:L26">
    <cfRule type="expression" dxfId="243" priority="7" stopIfTrue="1">
      <formula>NOT(MONTH(J26)=$A$43)</formula>
    </cfRule>
    <cfRule type="expression" dxfId="242" priority="8" stopIfTrue="1">
      <formula>MATCH(J26,_xlnm.Print_Area,0)&gt;0</formula>
    </cfRule>
  </conditionalFormatting>
  <conditionalFormatting sqref="J28:L28">
    <cfRule type="expression" dxfId="241" priority="5" stopIfTrue="1">
      <formula>NOT(MONTH(J28)=$A$43)</formula>
    </cfRule>
    <cfRule type="expression" dxfId="240" priority="6" stopIfTrue="1">
      <formula>MATCH(J28,_xlnm.Print_Area,0)&gt;0</formula>
    </cfRule>
  </conditionalFormatting>
  <conditionalFormatting sqref="J69:K69">
    <cfRule type="expression" dxfId="239" priority="3" stopIfTrue="1">
      <formula>NOT(MONTH(J69)=$A$43)</formula>
    </cfRule>
    <cfRule type="expression" dxfId="238" priority="4" stopIfTrue="1">
      <formula>MATCH(J69,_xlnm.Print_Area,0)&gt;0</formula>
    </cfRule>
  </conditionalFormatting>
  <conditionalFormatting sqref="L69">
    <cfRule type="expression" dxfId="237" priority="1" stopIfTrue="1">
      <formula>NOT(MONTH(L69)=$A$43)</formula>
    </cfRule>
    <cfRule type="expression" dxfId="236" priority="2" stopIfTrue="1">
      <formula>MATCH(L69,_xlnm.Print_Area,0)&gt;0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9E079-1F10-440D-930D-5B60F2C38E42}">
  <sheetPr>
    <tabColor rgb="FF00B0F0"/>
  </sheetPr>
  <dimension ref="B1:R862"/>
  <sheetViews>
    <sheetView workbookViewId="0">
      <selection activeCell="P23" sqref="P23"/>
    </sheetView>
  </sheetViews>
  <sheetFormatPr defaultColWidth="8.85546875" defaultRowHeight="12.75" x14ac:dyDescent="0.2"/>
  <cols>
    <col min="2" max="3" width="13.85546875" style="7" customWidth="1"/>
    <col min="4" max="8" width="13.85546875" style="38" customWidth="1"/>
    <col min="9" max="9" width="13.85546875" style="37" customWidth="1"/>
    <col min="10" max="11" width="13.85546875" style="38" customWidth="1"/>
    <col min="12" max="13" width="13.85546875" style="60" customWidth="1"/>
    <col min="14" max="14" width="13.85546875" customWidth="1"/>
    <col min="16" max="16" width="9.85546875" customWidth="1"/>
    <col min="17" max="17" width="9.85546875" style="64" customWidth="1"/>
    <col min="18" max="18" width="9.140625" style="64"/>
  </cols>
  <sheetData>
    <row r="1" spans="2:18" ht="13.5" thickBo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/>
      <c r="M1"/>
    </row>
    <row r="2" spans="2:18" ht="23.25" customHeight="1" x14ac:dyDescent="0.2">
      <c r="B2" s="328" t="s">
        <v>0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30"/>
    </row>
    <row r="3" spans="2:18" ht="20.25" customHeight="1" x14ac:dyDescent="0.2">
      <c r="B3" s="207" t="s">
        <v>1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9"/>
    </row>
    <row r="4" spans="2:18" ht="19.5" customHeight="1" thickBot="1" x14ac:dyDescent="0.25">
      <c r="B4" s="240" t="s">
        <v>145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2"/>
    </row>
    <row r="5" spans="2:18" ht="36" customHeight="1" x14ac:dyDescent="0.2">
      <c r="B5" s="359" t="s">
        <v>143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1"/>
    </row>
    <row r="6" spans="2:18" ht="36" customHeight="1" x14ac:dyDescent="0.2">
      <c r="B6" s="46" t="s">
        <v>2</v>
      </c>
      <c r="C6" s="348"/>
      <c r="D6" s="51" t="s">
        <v>129</v>
      </c>
      <c r="E6" s="349" t="s">
        <v>130</v>
      </c>
      <c r="F6" s="349"/>
      <c r="G6" s="349"/>
      <c r="H6" s="350" t="s">
        <v>131</v>
      </c>
      <c r="I6" s="350"/>
      <c r="J6" s="350"/>
      <c r="K6" s="351" t="s">
        <v>132</v>
      </c>
      <c r="L6" s="352" t="s">
        <v>268</v>
      </c>
      <c r="M6" s="346"/>
      <c r="N6" s="347"/>
    </row>
    <row r="7" spans="2:18" ht="45.95" customHeight="1" x14ac:dyDescent="0.2">
      <c r="B7" s="46" t="s">
        <v>7</v>
      </c>
      <c r="C7" s="348"/>
      <c r="D7" s="38" t="s">
        <v>144</v>
      </c>
      <c r="E7" s="97" t="s">
        <v>206</v>
      </c>
      <c r="F7" s="97" t="s">
        <v>207</v>
      </c>
      <c r="G7" s="97" t="s">
        <v>260</v>
      </c>
      <c r="H7" s="97" t="s">
        <v>209</v>
      </c>
      <c r="I7" s="97" t="s">
        <v>210</v>
      </c>
      <c r="J7" s="97" t="s">
        <v>211</v>
      </c>
      <c r="K7" s="351"/>
      <c r="L7" s="352"/>
      <c r="M7" s="346"/>
      <c r="N7" s="347"/>
      <c r="Q7" s="73" t="s">
        <v>156</v>
      </c>
      <c r="R7" s="73" t="s">
        <v>155</v>
      </c>
    </row>
    <row r="8" spans="2:18" ht="36" customHeight="1" x14ac:dyDescent="0.2">
      <c r="B8" s="324" t="s">
        <v>142</v>
      </c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4"/>
      <c r="P8" s="24" t="s">
        <v>174</v>
      </c>
      <c r="Q8" s="85">
        <f>COUNTIF(B9:N106, "Ginecologia")</f>
        <v>49</v>
      </c>
      <c r="R8" s="64">
        <v>49</v>
      </c>
    </row>
    <row r="9" spans="2:18" ht="15.95" customHeight="1" x14ac:dyDescent="0.2">
      <c r="B9" s="202" t="s">
        <v>11</v>
      </c>
      <c r="C9" s="203"/>
      <c r="D9" s="106" t="s">
        <v>55</v>
      </c>
      <c r="E9" s="106" t="s">
        <v>12</v>
      </c>
      <c r="F9" s="106" t="s">
        <v>13</v>
      </c>
      <c r="G9" s="106" t="s">
        <v>14</v>
      </c>
      <c r="H9" s="106" t="s">
        <v>36</v>
      </c>
      <c r="I9" s="106" t="s">
        <v>38</v>
      </c>
      <c r="J9" s="106" t="s">
        <v>15</v>
      </c>
      <c r="K9" s="106" t="s">
        <v>16</v>
      </c>
      <c r="L9" s="106" t="s">
        <v>17</v>
      </c>
      <c r="M9" s="106" t="s">
        <v>18</v>
      </c>
      <c r="N9" s="107" t="s">
        <v>82</v>
      </c>
      <c r="P9" s="81" t="s">
        <v>175</v>
      </c>
      <c r="Q9" s="64">
        <f>COUNTIF(B9:N106, "Pediatria")</f>
        <v>35</v>
      </c>
      <c r="R9" s="64">
        <v>35</v>
      </c>
    </row>
    <row r="10" spans="2:18" ht="12.75" customHeight="1" x14ac:dyDescent="0.2">
      <c r="B10" s="23" t="s">
        <v>19</v>
      </c>
      <c r="C10" s="10">
        <v>44991</v>
      </c>
      <c r="D10" s="200" t="s">
        <v>43</v>
      </c>
      <c r="E10" s="200"/>
      <c r="F10" s="200"/>
      <c r="G10" s="200"/>
      <c r="H10" s="200"/>
      <c r="I10" s="200"/>
      <c r="J10" s="200"/>
      <c r="K10" s="200"/>
      <c r="L10" s="200"/>
      <c r="M10" s="200"/>
      <c r="N10" s="201"/>
      <c r="P10" s="24" t="s">
        <v>176</v>
      </c>
      <c r="Q10" s="64">
        <f>COUNTIF(B9:N106, "Chir. Pediatrica")</f>
        <v>7</v>
      </c>
      <c r="R10" s="64">
        <v>7</v>
      </c>
    </row>
    <row r="11" spans="2:18" x14ac:dyDescent="0.2">
      <c r="B11" s="23" t="s">
        <v>23</v>
      </c>
      <c r="C11" s="10">
        <v>44992</v>
      </c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1"/>
      <c r="P11" s="24" t="s">
        <v>177</v>
      </c>
      <c r="Q11" s="64">
        <f>COUNTIF(B9:N106, "Genetica Medica")</f>
        <v>14</v>
      </c>
      <c r="R11" s="64">
        <v>14</v>
      </c>
    </row>
    <row r="12" spans="2:18" x14ac:dyDescent="0.2">
      <c r="B12" s="23" t="s">
        <v>24</v>
      </c>
      <c r="C12" s="10">
        <v>44993</v>
      </c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1"/>
      <c r="P12" s="24" t="s">
        <v>178</v>
      </c>
      <c r="Q12" s="64">
        <f>COUNTIF(B9:N106, "Odontostomat.")</f>
        <v>14</v>
      </c>
      <c r="R12" s="64">
        <v>14</v>
      </c>
    </row>
    <row r="13" spans="2:18" x14ac:dyDescent="0.2">
      <c r="B13" s="23" t="s">
        <v>26</v>
      </c>
      <c r="C13" s="10">
        <v>44994</v>
      </c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1"/>
      <c r="P13" s="24" t="s">
        <v>179</v>
      </c>
      <c r="Q13" s="64">
        <f>COUNTIF(B9:N106, "Mal. App. visivo")</f>
        <v>14</v>
      </c>
      <c r="R13" s="64">
        <v>14</v>
      </c>
    </row>
    <row r="14" spans="2:18" x14ac:dyDescent="0.2">
      <c r="B14" s="23" t="s">
        <v>27</v>
      </c>
      <c r="C14" s="10">
        <v>44995</v>
      </c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1"/>
      <c r="P14" s="24" t="s">
        <v>138</v>
      </c>
      <c r="Q14" s="64">
        <f>COUNTIF(B9:N106, "ORL")</f>
        <v>14</v>
      </c>
      <c r="R14" s="64">
        <v>14</v>
      </c>
    </row>
    <row r="15" spans="2:18" x14ac:dyDescent="0.2">
      <c r="B15" s="67" t="s">
        <v>28</v>
      </c>
      <c r="C15" s="68">
        <v>44996</v>
      </c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8"/>
    </row>
    <row r="16" spans="2:18" x14ac:dyDescent="0.2">
      <c r="B16" s="67" t="s">
        <v>29</v>
      </c>
      <c r="C16" s="68">
        <v>44997</v>
      </c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8"/>
    </row>
    <row r="17" spans="2:14" ht="12.75" customHeight="1" x14ac:dyDescent="0.2">
      <c r="B17" s="23" t="s">
        <v>19</v>
      </c>
      <c r="C17" s="10">
        <v>44998</v>
      </c>
      <c r="D17" s="108"/>
      <c r="E17" s="108"/>
      <c r="F17" s="108"/>
      <c r="G17" s="108"/>
      <c r="H17" s="108"/>
      <c r="I17" s="178"/>
      <c r="J17" s="170" t="s">
        <v>135</v>
      </c>
      <c r="K17" s="170" t="s">
        <v>135</v>
      </c>
      <c r="L17" s="170" t="s">
        <v>135</v>
      </c>
      <c r="M17" s="181" t="s">
        <v>139</v>
      </c>
      <c r="N17" s="182" t="s">
        <v>139</v>
      </c>
    </row>
    <row r="18" spans="2:14" x14ac:dyDescent="0.2">
      <c r="B18" s="23" t="s">
        <v>23</v>
      </c>
      <c r="C18" s="10">
        <v>44999</v>
      </c>
      <c r="D18" s="115"/>
      <c r="E18" s="115"/>
      <c r="F18" s="115"/>
      <c r="G18" s="95"/>
      <c r="H18" s="95"/>
      <c r="I18" s="178"/>
      <c r="J18" s="153" t="s">
        <v>133</v>
      </c>
      <c r="K18" s="153" t="s">
        <v>133</v>
      </c>
      <c r="L18" s="153" t="s">
        <v>133</v>
      </c>
      <c r="M18" s="175" t="s">
        <v>138</v>
      </c>
      <c r="N18" s="176" t="s">
        <v>138</v>
      </c>
    </row>
    <row r="19" spans="2:14" x14ac:dyDescent="0.2">
      <c r="B19" s="23" t="s">
        <v>24</v>
      </c>
      <c r="C19" s="10">
        <v>45000</v>
      </c>
      <c r="D19" s="108"/>
      <c r="E19" s="108"/>
      <c r="F19" s="108"/>
      <c r="G19" s="177" t="s">
        <v>137</v>
      </c>
      <c r="H19" s="177" t="s">
        <v>137</v>
      </c>
      <c r="I19" s="168"/>
      <c r="J19" s="170" t="s">
        <v>135</v>
      </c>
      <c r="K19" s="170" t="s">
        <v>135</v>
      </c>
      <c r="L19" s="170" t="s">
        <v>135</v>
      </c>
      <c r="M19" s="171" t="s">
        <v>136</v>
      </c>
      <c r="N19" s="172" t="s">
        <v>136</v>
      </c>
    </row>
    <row r="20" spans="2:14" x14ac:dyDescent="0.2">
      <c r="B20" s="23" t="s">
        <v>26</v>
      </c>
      <c r="C20" s="10">
        <v>45001</v>
      </c>
      <c r="D20" s="115"/>
      <c r="E20" s="115"/>
      <c r="F20" s="115"/>
      <c r="G20" s="177" t="s">
        <v>137</v>
      </c>
      <c r="H20" s="177" t="s">
        <v>137</v>
      </c>
      <c r="I20" s="104"/>
      <c r="J20" s="153" t="s">
        <v>133</v>
      </c>
      <c r="K20" s="153" t="s">
        <v>133</v>
      </c>
      <c r="L20" s="153" t="s">
        <v>133</v>
      </c>
      <c r="M20" s="185"/>
      <c r="N20" s="120"/>
    </row>
    <row r="21" spans="2:14" x14ac:dyDescent="0.2">
      <c r="B21" s="23" t="s">
        <v>27</v>
      </c>
      <c r="C21" s="10">
        <v>45002</v>
      </c>
      <c r="D21" s="108"/>
      <c r="E21" s="108"/>
      <c r="F21" s="108"/>
      <c r="G21" s="95"/>
      <c r="H21" s="95"/>
      <c r="I21" s="180"/>
      <c r="J21" s="170" t="s">
        <v>135</v>
      </c>
      <c r="K21" s="170" t="s">
        <v>135</v>
      </c>
      <c r="L21" s="170" t="s">
        <v>135</v>
      </c>
      <c r="M21" s="185"/>
      <c r="N21" s="120"/>
    </row>
    <row r="22" spans="2:14" x14ac:dyDescent="0.2">
      <c r="B22" s="67" t="s">
        <v>28</v>
      </c>
      <c r="C22" s="68">
        <v>45003</v>
      </c>
      <c r="D22" s="357"/>
      <c r="E22" s="357"/>
      <c r="F22" s="357"/>
      <c r="G22" s="357"/>
      <c r="H22" s="357"/>
      <c r="I22" s="357"/>
      <c r="J22" s="357"/>
      <c r="K22" s="357"/>
      <c r="L22" s="357"/>
      <c r="M22" s="357"/>
      <c r="N22" s="358"/>
    </row>
    <row r="23" spans="2:14" x14ac:dyDescent="0.2">
      <c r="B23" s="67" t="s">
        <v>29</v>
      </c>
      <c r="C23" s="68">
        <v>45004</v>
      </c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8"/>
    </row>
    <row r="24" spans="2:14" ht="12.75" customHeight="1" x14ac:dyDescent="0.2">
      <c r="B24" s="23" t="s">
        <v>19</v>
      </c>
      <c r="C24" s="10">
        <v>45005</v>
      </c>
      <c r="D24" s="200" t="s">
        <v>43</v>
      </c>
      <c r="E24" s="200"/>
      <c r="F24" s="200"/>
      <c r="G24" s="200"/>
      <c r="H24" s="200"/>
      <c r="I24" s="200"/>
      <c r="J24" s="200"/>
      <c r="K24" s="200"/>
      <c r="L24" s="200"/>
      <c r="M24" s="200"/>
      <c r="N24" s="201"/>
    </row>
    <row r="25" spans="2:14" x14ac:dyDescent="0.2">
      <c r="B25" s="23" t="s">
        <v>23</v>
      </c>
      <c r="C25" s="10">
        <v>45006</v>
      </c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1"/>
    </row>
    <row r="26" spans="2:14" x14ac:dyDescent="0.2">
      <c r="B26" s="23" t="s">
        <v>24</v>
      </c>
      <c r="C26" s="10">
        <v>45007</v>
      </c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1"/>
    </row>
    <row r="27" spans="2:14" x14ac:dyDescent="0.2">
      <c r="B27" s="23" t="s">
        <v>26</v>
      </c>
      <c r="C27" s="10">
        <v>45008</v>
      </c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1"/>
    </row>
    <row r="28" spans="2:14" x14ac:dyDescent="0.2">
      <c r="B28" s="23" t="s">
        <v>27</v>
      </c>
      <c r="C28" s="10">
        <v>45009</v>
      </c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1"/>
    </row>
    <row r="29" spans="2:14" x14ac:dyDescent="0.2">
      <c r="B29" s="67" t="s">
        <v>28</v>
      </c>
      <c r="C29" s="68">
        <v>45010</v>
      </c>
      <c r="D29" s="357"/>
      <c r="E29" s="357"/>
      <c r="F29" s="357"/>
      <c r="G29" s="357"/>
      <c r="H29" s="357"/>
      <c r="I29" s="357"/>
      <c r="J29" s="357"/>
      <c r="K29" s="357"/>
      <c r="L29" s="357"/>
      <c r="M29" s="357"/>
      <c r="N29" s="358"/>
    </row>
    <row r="30" spans="2:14" x14ac:dyDescent="0.2">
      <c r="B30" s="67" t="s">
        <v>29</v>
      </c>
      <c r="C30" s="68">
        <v>45011</v>
      </c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8"/>
    </row>
    <row r="31" spans="2:14" ht="12.75" customHeight="1" x14ac:dyDescent="0.2">
      <c r="B31" s="23" t="s">
        <v>19</v>
      </c>
      <c r="C31" s="10">
        <v>45012</v>
      </c>
      <c r="D31" s="108"/>
      <c r="E31" s="108"/>
      <c r="F31" s="108"/>
      <c r="G31" s="180"/>
      <c r="H31" s="180"/>
      <c r="I31" s="178"/>
      <c r="J31" s="170" t="s">
        <v>135</v>
      </c>
      <c r="K31" s="170" t="s">
        <v>135</v>
      </c>
      <c r="L31" s="181" t="s">
        <v>139</v>
      </c>
      <c r="M31" s="181" t="s">
        <v>139</v>
      </c>
      <c r="N31" s="182" t="s">
        <v>139</v>
      </c>
    </row>
    <row r="32" spans="2:14" x14ac:dyDescent="0.2">
      <c r="B32" s="23" t="s">
        <v>23</v>
      </c>
      <c r="C32" s="10">
        <v>45013</v>
      </c>
      <c r="D32" s="115"/>
      <c r="E32" s="115"/>
      <c r="F32" s="115"/>
      <c r="G32" s="95"/>
      <c r="H32" s="95"/>
      <c r="I32" s="178"/>
      <c r="J32" s="153" t="s">
        <v>133</v>
      </c>
      <c r="K32" s="153" t="s">
        <v>133</v>
      </c>
      <c r="L32" s="153" t="s">
        <v>133</v>
      </c>
      <c r="M32" s="175" t="s">
        <v>138</v>
      </c>
      <c r="N32" s="176" t="s">
        <v>138</v>
      </c>
    </row>
    <row r="33" spans="2:14" ht="22.5" x14ac:dyDescent="0.2">
      <c r="B33" s="23" t="s">
        <v>24</v>
      </c>
      <c r="C33" s="10">
        <v>45014</v>
      </c>
      <c r="D33" s="108"/>
      <c r="E33" s="108"/>
      <c r="F33" s="108"/>
      <c r="G33" s="177" t="s">
        <v>137</v>
      </c>
      <c r="H33" s="177" t="s">
        <v>137</v>
      </c>
      <c r="I33" s="168"/>
      <c r="J33" s="170" t="s">
        <v>135</v>
      </c>
      <c r="K33" s="170" t="s">
        <v>135</v>
      </c>
      <c r="L33" s="170" t="s">
        <v>135</v>
      </c>
      <c r="M33" s="158" t="s">
        <v>134</v>
      </c>
      <c r="N33" s="173" t="s">
        <v>134</v>
      </c>
    </row>
    <row r="34" spans="2:14" x14ac:dyDescent="0.2">
      <c r="B34" s="23" t="s">
        <v>26</v>
      </c>
      <c r="C34" s="10">
        <v>45015</v>
      </c>
      <c r="D34" s="115"/>
      <c r="E34" s="115"/>
      <c r="F34" s="115"/>
      <c r="G34" s="177" t="s">
        <v>137</v>
      </c>
      <c r="H34" s="177" t="s">
        <v>137</v>
      </c>
      <c r="I34" s="168"/>
      <c r="J34" s="153" t="s">
        <v>133</v>
      </c>
      <c r="K34" s="153" t="s">
        <v>133</v>
      </c>
      <c r="L34" s="153" t="s">
        <v>133</v>
      </c>
      <c r="M34" s="171" t="s">
        <v>136</v>
      </c>
      <c r="N34" s="172" t="s">
        <v>136</v>
      </c>
    </row>
    <row r="35" spans="2:14" ht="22.5" x14ac:dyDescent="0.2">
      <c r="B35" s="23" t="s">
        <v>27</v>
      </c>
      <c r="C35" s="10">
        <v>45016</v>
      </c>
      <c r="D35" s="108"/>
      <c r="E35" s="108"/>
      <c r="F35" s="108"/>
      <c r="G35" s="95"/>
      <c r="H35" s="95"/>
      <c r="I35" s="180"/>
      <c r="J35" s="170" t="s">
        <v>135</v>
      </c>
      <c r="K35" s="170" t="s">
        <v>135</v>
      </c>
      <c r="L35" s="170" t="s">
        <v>135</v>
      </c>
      <c r="M35" s="158" t="s">
        <v>134</v>
      </c>
      <c r="N35" s="173" t="s">
        <v>134</v>
      </c>
    </row>
    <row r="36" spans="2:14" x14ac:dyDescent="0.2">
      <c r="B36" s="67" t="s">
        <v>28</v>
      </c>
      <c r="C36" s="68">
        <v>45017</v>
      </c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8"/>
    </row>
    <row r="37" spans="2:14" x14ac:dyDescent="0.2">
      <c r="B37" s="67" t="s">
        <v>29</v>
      </c>
      <c r="C37" s="68">
        <v>45018</v>
      </c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8"/>
    </row>
    <row r="38" spans="2:14" ht="15.95" customHeight="1" x14ac:dyDescent="0.2">
      <c r="B38" s="309" t="s">
        <v>226</v>
      </c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1"/>
    </row>
    <row r="39" spans="2:14" ht="15.95" customHeight="1" x14ac:dyDescent="0.2">
      <c r="B39" s="312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4"/>
    </row>
    <row r="40" spans="2:14" x14ac:dyDescent="0.2">
      <c r="B40" s="23" t="s">
        <v>26</v>
      </c>
      <c r="C40" s="10">
        <v>45029</v>
      </c>
      <c r="D40" s="230" t="s">
        <v>43</v>
      </c>
      <c r="E40" s="230"/>
      <c r="F40" s="230"/>
      <c r="G40" s="230"/>
      <c r="H40" s="230"/>
      <c r="I40" s="230"/>
      <c r="J40" s="230"/>
      <c r="K40" s="230"/>
      <c r="L40" s="230"/>
      <c r="M40" s="230"/>
      <c r="N40" s="231"/>
    </row>
    <row r="41" spans="2:14" x14ac:dyDescent="0.2">
      <c r="B41" s="23" t="s">
        <v>27</v>
      </c>
      <c r="C41" s="10">
        <v>45030</v>
      </c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1"/>
    </row>
    <row r="42" spans="2:14" x14ac:dyDescent="0.2">
      <c r="B42" s="67" t="s">
        <v>28</v>
      </c>
      <c r="C42" s="68">
        <v>45031</v>
      </c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8"/>
    </row>
    <row r="43" spans="2:14" x14ac:dyDescent="0.2">
      <c r="B43" s="67" t="s">
        <v>29</v>
      </c>
      <c r="C43" s="68">
        <v>45032</v>
      </c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8"/>
    </row>
    <row r="44" spans="2:14" ht="12.75" customHeight="1" x14ac:dyDescent="0.2">
      <c r="B44" s="23" t="s">
        <v>19</v>
      </c>
      <c r="C44" s="10">
        <v>45033</v>
      </c>
      <c r="D44" s="108"/>
      <c r="E44" s="108"/>
      <c r="F44" s="108"/>
      <c r="G44" s="108"/>
      <c r="H44" s="108"/>
      <c r="I44" s="168"/>
      <c r="J44" s="170" t="s">
        <v>135</v>
      </c>
      <c r="K44" s="170" t="s">
        <v>135</v>
      </c>
      <c r="L44" s="170" t="s">
        <v>135</v>
      </c>
      <c r="M44" s="181" t="s">
        <v>139</v>
      </c>
      <c r="N44" s="182" t="s">
        <v>139</v>
      </c>
    </row>
    <row r="45" spans="2:14" x14ac:dyDescent="0.2">
      <c r="B45" s="23" t="s">
        <v>23</v>
      </c>
      <c r="C45" s="10">
        <v>45034</v>
      </c>
      <c r="D45" s="108"/>
      <c r="E45" s="174"/>
      <c r="F45" s="174"/>
      <c r="G45" s="174"/>
      <c r="H45" s="174"/>
      <c r="I45" s="168"/>
      <c r="J45" s="153" t="s">
        <v>133</v>
      </c>
      <c r="K45" s="153" t="s">
        <v>133</v>
      </c>
      <c r="L45" s="153" t="s">
        <v>133</v>
      </c>
      <c r="M45" s="175" t="s">
        <v>138</v>
      </c>
      <c r="N45" s="176" t="s">
        <v>138</v>
      </c>
    </row>
    <row r="46" spans="2:14" ht="22.5" x14ac:dyDescent="0.2">
      <c r="B46" s="23" t="s">
        <v>24</v>
      </c>
      <c r="C46" s="10">
        <v>45035</v>
      </c>
      <c r="D46" s="108"/>
      <c r="E46" s="108"/>
      <c r="F46" s="108"/>
      <c r="G46" s="177" t="s">
        <v>137</v>
      </c>
      <c r="H46" s="177" t="s">
        <v>137</v>
      </c>
      <c r="I46" s="168"/>
      <c r="J46" s="170" t="s">
        <v>135</v>
      </c>
      <c r="K46" s="170" t="s">
        <v>135</v>
      </c>
      <c r="L46" s="170" t="s">
        <v>135</v>
      </c>
      <c r="M46" s="158" t="s">
        <v>134</v>
      </c>
      <c r="N46" s="173" t="s">
        <v>134</v>
      </c>
    </row>
    <row r="47" spans="2:14" x14ac:dyDescent="0.2">
      <c r="B47" s="23" t="s">
        <v>26</v>
      </c>
      <c r="C47" s="10">
        <v>45036</v>
      </c>
      <c r="D47" s="108"/>
      <c r="E47" s="115"/>
      <c r="F47" s="115"/>
      <c r="G47" s="177" t="s">
        <v>137</v>
      </c>
      <c r="H47" s="177" t="s">
        <v>137</v>
      </c>
      <c r="I47" s="104"/>
      <c r="J47" s="153" t="s">
        <v>133</v>
      </c>
      <c r="K47" s="153" t="s">
        <v>133</v>
      </c>
      <c r="L47" s="153" t="s">
        <v>133</v>
      </c>
      <c r="M47" s="171" t="s">
        <v>136</v>
      </c>
      <c r="N47" s="172" t="s">
        <v>136</v>
      </c>
    </row>
    <row r="48" spans="2:14" ht="22.5" x14ac:dyDescent="0.2">
      <c r="B48" s="23" t="s">
        <v>27</v>
      </c>
      <c r="C48" s="10">
        <v>45037</v>
      </c>
      <c r="D48" s="108"/>
      <c r="E48" s="108"/>
      <c r="F48" s="108"/>
      <c r="G48" s="95"/>
      <c r="H48" s="95"/>
      <c r="I48" s="180"/>
      <c r="J48" s="170" t="s">
        <v>135</v>
      </c>
      <c r="K48" s="170" t="s">
        <v>135</v>
      </c>
      <c r="L48" s="170" t="s">
        <v>135</v>
      </c>
      <c r="M48" s="158" t="s">
        <v>134</v>
      </c>
      <c r="N48" s="173" t="s">
        <v>134</v>
      </c>
    </row>
    <row r="49" spans="2:14" x14ac:dyDescent="0.2">
      <c r="B49" s="67" t="s">
        <v>28</v>
      </c>
      <c r="C49" s="68">
        <v>45038</v>
      </c>
      <c r="D49" s="357"/>
      <c r="E49" s="357"/>
      <c r="F49" s="357"/>
      <c r="G49" s="357"/>
      <c r="H49" s="357"/>
      <c r="I49" s="357"/>
      <c r="J49" s="357"/>
      <c r="K49" s="357"/>
      <c r="L49" s="357"/>
      <c r="M49" s="357"/>
      <c r="N49" s="358"/>
    </row>
    <row r="50" spans="2:14" x14ac:dyDescent="0.2">
      <c r="B50" s="67" t="s">
        <v>29</v>
      </c>
      <c r="C50" s="68">
        <v>45039</v>
      </c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8"/>
    </row>
    <row r="51" spans="2:14" x14ac:dyDescent="0.2">
      <c r="B51" s="23" t="s">
        <v>19</v>
      </c>
      <c r="C51" s="10">
        <v>45040</v>
      </c>
      <c r="D51" s="357"/>
      <c r="E51" s="357"/>
      <c r="F51" s="357"/>
      <c r="G51" s="357"/>
      <c r="H51" s="357"/>
      <c r="I51" s="357"/>
      <c r="J51" s="357"/>
      <c r="K51" s="357"/>
      <c r="L51" s="357"/>
      <c r="M51" s="357"/>
      <c r="N51" s="358"/>
    </row>
    <row r="52" spans="2:14" x14ac:dyDescent="0.2">
      <c r="B52" s="67" t="s">
        <v>23</v>
      </c>
      <c r="C52" s="68">
        <v>45041</v>
      </c>
      <c r="D52" s="357"/>
      <c r="E52" s="357"/>
      <c r="F52" s="357"/>
      <c r="G52" s="357"/>
      <c r="H52" s="357"/>
      <c r="I52" s="357"/>
      <c r="J52" s="357"/>
      <c r="K52" s="357"/>
      <c r="L52" s="357"/>
      <c r="M52" s="357"/>
      <c r="N52" s="358"/>
    </row>
    <row r="53" spans="2:14" x14ac:dyDescent="0.2">
      <c r="B53" s="23" t="s">
        <v>24</v>
      </c>
      <c r="C53" s="10">
        <v>45042</v>
      </c>
      <c r="D53" s="230" t="s">
        <v>43</v>
      </c>
      <c r="E53" s="230"/>
      <c r="F53" s="230"/>
      <c r="G53" s="230"/>
      <c r="H53" s="230"/>
      <c r="I53" s="230"/>
      <c r="J53" s="230"/>
      <c r="K53" s="230"/>
      <c r="L53" s="230"/>
      <c r="M53" s="230"/>
      <c r="N53" s="231"/>
    </row>
    <row r="54" spans="2:14" x14ac:dyDescent="0.2">
      <c r="B54" s="23" t="s">
        <v>26</v>
      </c>
      <c r="C54" s="10">
        <v>45043</v>
      </c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1"/>
    </row>
    <row r="55" spans="2:14" x14ac:dyDescent="0.2">
      <c r="B55" s="23" t="s">
        <v>27</v>
      </c>
      <c r="C55" s="10">
        <v>45044</v>
      </c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1"/>
    </row>
    <row r="56" spans="2:14" x14ac:dyDescent="0.2">
      <c r="B56" s="67" t="s">
        <v>28</v>
      </c>
      <c r="C56" s="68">
        <v>45045</v>
      </c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358"/>
    </row>
    <row r="57" spans="2:14" x14ac:dyDescent="0.2">
      <c r="B57" s="67" t="s">
        <v>29</v>
      </c>
      <c r="C57" s="68">
        <v>45046</v>
      </c>
      <c r="D57" s="357"/>
      <c r="E57" s="357"/>
      <c r="F57" s="357"/>
      <c r="G57" s="357"/>
      <c r="H57" s="357"/>
      <c r="I57" s="357"/>
      <c r="J57" s="357"/>
      <c r="K57" s="357"/>
      <c r="L57" s="357"/>
      <c r="M57" s="357"/>
      <c r="N57" s="358"/>
    </row>
    <row r="58" spans="2:14" x14ac:dyDescent="0.2">
      <c r="B58" s="67" t="s">
        <v>19</v>
      </c>
      <c r="C58" s="68">
        <v>45047</v>
      </c>
      <c r="D58" s="357"/>
      <c r="E58" s="357"/>
      <c r="F58" s="357"/>
      <c r="G58" s="357"/>
      <c r="H58" s="357"/>
      <c r="I58" s="357"/>
      <c r="J58" s="357"/>
      <c r="K58" s="357"/>
      <c r="L58" s="357"/>
      <c r="M58" s="357"/>
      <c r="N58" s="358"/>
    </row>
    <row r="59" spans="2:14" ht="12.75" customHeight="1" x14ac:dyDescent="0.2">
      <c r="B59" s="23" t="s">
        <v>23</v>
      </c>
      <c r="C59" s="10">
        <v>45048</v>
      </c>
      <c r="D59" s="108"/>
      <c r="E59" s="168"/>
      <c r="F59" s="168"/>
      <c r="G59" s="177" t="s">
        <v>137</v>
      </c>
      <c r="H59" s="177" t="s">
        <v>137</v>
      </c>
      <c r="I59" s="168"/>
      <c r="J59" s="153" t="s">
        <v>133</v>
      </c>
      <c r="K59" s="153" t="s">
        <v>133</v>
      </c>
      <c r="L59" s="153" t="s">
        <v>133</v>
      </c>
      <c r="M59" s="171" t="s">
        <v>136</v>
      </c>
      <c r="N59" s="172" t="s">
        <v>136</v>
      </c>
    </row>
    <row r="60" spans="2:14" x14ac:dyDescent="0.2">
      <c r="B60" s="23" t="s">
        <v>24</v>
      </c>
      <c r="C60" s="10">
        <v>45049</v>
      </c>
      <c r="D60" s="115"/>
      <c r="E60" s="169"/>
      <c r="F60" s="169"/>
      <c r="G60" s="169"/>
      <c r="H60" s="169"/>
      <c r="I60" s="169"/>
      <c r="J60" s="170" t="s">
        <v>135</v>
      </c>
      <c r="K60" s="170" t="s">
        <v>135</v>
      </c>
      <c r="L60" s="170" t="s">
        <v>135</v>
      </c>
      <c r="M60" s="175" t="s">
        <v>138</v>
      </c>
      <c r="N60" s="176" t="s">
        <v>138</v>
      </c>
    </row>
    <row r="61" spans="2:14" x14ac:dyDescent="0.2">
      <c r="B61" s="23" t="s">
        <v>26</v>
      </c>
      <c r="C61" s="10">
        <v>45050</v>
      </c>
      <c r="D61" s="108"/>
      <c r="E61" s="169"/>
      <c r="F61" s="169"/>
      <c r="G61" s="95"/>
      <c r="H61" s="95"/>
      <c r="I61" s="169"/>
      <c r="J61" s="153" t="s">
        <v>133</v>
      </c>
      <c r="K61" s="153" t="s">
        <v>133</v>
      </c>
      <c r="L61" s="153" t="s">
        <v>133</v>
      </c>
      <c r="M61" s="183"/>
      <c r="N61" s="120"/>
    </row>
    <row r="62" spans="2:14" ht="22.5" x14ac:dyDescent="0.2">
      <c r="B62" s="23" t="s">
        <v>27</v>
      </c>
      <c r="C62" s="10">
        <v>45051</v>
      </c>
      <c r="D62" s="115"/>
      <c r="E62" s="169"/>
      <c r="F62" s="169"/>
      <c r="G62" s="169"/>
      <c r="H62" s="169"/>
      <c r="I62" s="169"/>
      <c r="J62" s="170" t="s">
        <v>135</v>
      </c>
      <c r="K62" s="170" t="s">
        <v>135</v>
      </c>
      <c r="L62" s="170" t="s">
        <v>135</v>
      </c>
      <c r="M62" s="158" t="s">
        <v>134</v>
      </c>
      <c r="N62" s="173" t="s">
        <v>134</v>
      </c>
    </row>
    <row r="63" spans="2:14" x14ac:dyDescent="0.2">
      <c r="B63" s="67" t="s">
        <v>28</v>
      </c>
      <c r="C63" s="68">
        <v>45052</v>
      </c>
      <c r="D63" s="357"/>
      <c r="E63" s="357"/>
      <c r="F63" s="357"/>
      <c r="G63" s="357"/>
      <c r="H63" s="357"/>
      <c r="I63" s="357"/>
      <c r="J63" s="357"/>
      <c r="K63" s="357"/>
      <c r="L63" s="357"/>
      <c r="M63" s="357"/>
      <c r="N63" s="358"/>
    </row>
    <row r="64" spans="2:14" x14ac:dyDescent="0.2">
      <c r="B64" s="67" t="s">
        <v>29</v>
      </c>
      <c r="C64" s="68">
        <v>45053</v>
      </c>
      <c r="D64" s="357"/>
      <c r="E64" s="357"/>
      <c r="F64" s="357"/>
      <c r="G64" s="357"/>
      <c r="H64" s="357"/>
      <c r="I64" s="357"/>
      <c r="J64" s="357"/>
      <c r="K64" s="357"/>
      <c r="L64" s="357"/>
      <c r="M64" s="357"/>
      <c r="N64" s="358"/>
    </row>
    <row r="65" spans="2:14" ht="12.75" customHeight="1" x14ac:dyDescent="0.2">
      <c r="B65" s="23" t="s">
        <v>19</v>
      </c>
      <c r="C65" s="10">
        <v>45054</v>
      </c>
      <c r="D65" s="200" t="s">
        <v>43</v>
      </c>
      <c r="E65" s="200"/>
      <c r="F65" s="200"/>
      <c r="G65" s="200"/>
      <c r="H65" s="200"/>
      <c r="I65" s="200"/>
      <c r="J65" s="200"/>
      <c r="K65" s="200"/>
      <c r="L65" s="200"/>
      <c r="M65" s="200"/>
      <c r="N65" s="201"/>
    </row>
    <row r="66" spans="2:14" x14ac:dyDescent="0.2">
      <c r="B66" s="23" t="s">
        <v>23</v>
      </c>
      <c r="C66" s="10">
        <v>45055</v>
      </c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1"/>
    </row>
    <row r="67" spans="2:14" x14ac:dyDescent="0.2">
      <c r="B67" s="23" t="s">
        <v>24</v>
      </c>
      <c r="C67" s="10">
        <v>45056</v>
      </c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1"/>
    </row>
    <row r="68" spans="2:14" x14ac:dyDescent="0.2">
      <c r="B68" s="23" t="s">
        <v>26</v>
      </c>
      <c r="C68" s="10">
        <v>45057</v>
      </c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1"/>
    </row>
    <row r="69" spans="2:14" x14ac:dyDescent="0.2">
      <c r="B69" s="23" t="s">
        <v>27</v>
      </c>
      <c r="C69" s="10">
        <v>45058</v>
      </c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1"/>
    </row>
    <row r="70" spans="2:14" x14ac:dyDescent="0.2">
      <c r="B70" s="67" t="s">
        <v>28</v>
      </c>
      <c r="C70" s="68">
        <v>45059</v>
      </c>
      <c r="D70" s="357"/>
      <c r="E70" s="357"/>
      <c r="F70" s="357"/>
      <c r="G70" s="357"/>
      <c r="H70" s="357"/>
      <c r="I70" s="357"/>
      <c r="J70" s="357"/>
      <c r="K70" s="357"/>
      <c r="L70" s="357"/>
      <c r="M70" s="357"/>
      <c r="N70" s="358"/>
    </row>
    <row r="71" spans="2:14" x14ac:dyDescent="0.2">
      <c r="B71" s="67" t="s">
        <v>29</v>
      </c>
      <c r="C71" s="68">
        <v>45060</v>
      </c>
      <c r="D71" s="357"/>
      <c r="E71" s="357"/>
      <c r="F71" s="357"/>
      <c r="G71" s="357"/>
      <c r="H71" s="357"/>
      <c r="I71" s="357"/>
      <c r="J71" s="357"/>
      <c r="K71" s="357"/>
      <c r="L71" s="357"/>
      <c r="M71" s="357"/>
      <c r="N71" s="358"/>
    </row>
    <row r="72" spans="2:14" ht="12.75" customHeight="1" x14ac:dyDescent="0.2">
      <c r="B72" s="23" t="s">
        <v>19</v>
      </c>
      <c r="C72" s="10">
        <v>45061</v>
      </c>
      <c r="D72" s="108"/>
      <c r="E72" s="168"/>
      <c r="F72" s="168"/>
      <c r="G72" s="168"/>
      <c r="H72" s="168"/>
      <c r="I72" s="169"/>
      <c r="J72" s="170" t="s">
        <v>135</v>
      </c>
      <c r="K72" s="170" t="s">
        <v>135</v>
      </c>
      <c r="L72" s="170" t="s">
        <v>135</v>
      </c>
      <c r="M72" s="175" t="s">
        <v>138</v>
      </c>
      <c r="N72" s="176" t="s">
        <v>138</v>
      </c>
    </row>
    <row r="73" spans="2:14" x14ac:dyDescent="0.2">
      <c r="B73" s="23" t="s">
        <v>23</v>
      </c>
      <c r="C73" s="10">
        <v>45062</v>
      </c>
      <c r="D73" s="115"/>
      <c r="E73" s="169"/>
      <c r="F73" s="169"/>
      <c r="G73" s="169"/>
      <c r="H73" s="169"/>
      <c r="I73" s="169"/>
      <c r="J73" s="153" t="s">
        <v>133</v>
      </c>
      <c r="K73" s="153" t="s">
        <v>133</v>
      </c>
      <c r="L73" s="153" t="s">
        <v>133</v>
      </c>
      <c r="M73" s="171" t="s">
        <v>136</v>
      </c>
      <c r="N73" s="172" t="s">
        <v>136</v>
      </c>
    </row>
    <row r="74" spans="2:14" x14ac:dyDescent="0.2">
      <c r="B74" s="23" t="s">
        <v>24</v>
      </c>
      <c r="C74" s="10">
        <v>45063</v>
      </c>
      <c r="D74" s="108"/>
      <c r="E74" s="169"/>
      <c r="F74" s="169"/>
      <c r="G74" s="169"/>
      <c r="H74" s="169"/>
      <c r="I74" s="169"/>
      <c r="J74" s="170" t="s">
        <v>135</v>
      </c>
      <c r="K74" s="170" t="s">
        <v>135</v>
      </c>
      <c r="L74" s="170" t="s">
        <v>135</v>
      </c>
      <c r="M74" s="175" t="s">
        <v>138</v>
      </c>
      <c r="N74" s="176" t="s">
        <v>138</v>
      </c>
    </row>
    <row r="75" spans="2:14" ht="22.5" x14ac:dyDescent="0.2">
      <c r="B75" s="23" t="s">
        <v>26</v>
      </c>
      <c r="C75" s="10">
        <v>45064</v>
      </c>
      <c r="D75" s="115"/>
      <c r="E75" s="169"/>
      <c r="F75" s="169"/>
      <c r="G75" s="169"/>
      <c r="H75" s="169"/>
      <c r="I75" s="169"/>
      <c r="J75" s="153" t="s">
        <v>133</v>
      </c>
      <c r="K75" s="153" t="s">
        <v>133</v>
      </c>
      <c r="L75" s="153" t="s">
        <v>133</v>
      </c>
      <c r="M75" s="158" t="s">
        <v>134</v>
      </c>
      <c r="N75" s="173" t="s">
        <v>134</v>
      </c>
    </row>
    <row r="76" spans="2:14" ht="22.5" x14ac:dyDescent="0.2">
      <c r="B76" s="23" t="s">
        <v>27</v>
      </c>
      <c r="C76" s="10">
        <v>45065</v>
      </c>
      <c r="D76" s="115"/>
      <c r="E76" s="115"/>
      <c r="F76" s="115"/>
      <c r="G76" s="115"/>
      <c r="H76" s="108"/>
      <c r="I76" s="169"/>
      <c r="J76" s="170" t="s">
        <v>135</v>
      </c>
      <c r="K76" s="170" t="s">
        <v>135</v>
      </c>
      <c r="L76" s="170" t="s">
        <v>135</v>
      </c>
      <c r="M76" s="158" t="s">
        <v>134</v>
      </c>
      <c r="N76" s="173" t="s">
        <v>134</v>
      </c>
    </row>
    <row r="77" spans="2:14" x14ac:dyDescent="0.2">
      <c r="B77" s="67" t="s">
        <v>28</v>
      </c>
      <c r="C77" s="68">
        <v>45066</v>
      </c>
      <c r="D77" s="357"/>
      <c r="E77" s="357"/>
      <c r="F77" s="357"/>
      <c r="G77" s="357"/>
      <c r="H77" s="357"/>
      <c r="I77" s="357"/>
      <c r="J77" s="357"/>
      <c r="K77" s="357"/>
      <c r="L77" s="357"/>
      <c r="M77" s="357"/>
      <c r="N77" s="358"/>
    </row>
    <row r="78" spans="2:14" x14ac:dyDescent="0.2">
      <c r="B78" s="67" t="s">
        <v>29</v>
      </c>
      <c r="C78" s="68">
        <v>45067</v>
      </c>
      <c r="D78" s="357"/>
      <c r="E78" s="357"/>
      <c r="F78" s="357"/>
      <c r="G78" s="357"/>
      <c r="H78" s="357"/>
      <c r="I78" s="357"/>
      <c r="J78" s="357"/>
      <c r="K78" s="357"/>
      <c r="L78" s="357"/>
      <c r="M78" s="357"/>
      <c r="N78" s="358"/>
    </row>
    <row r="79" spans="2:14" ht="12.75" customHeight="1" x14ac:dyDescent="0.2">
      <c r="B79" s="23" t="s">
        <v>19</v>
      </c>
      <c r="C79" s="10">
        <v>45068</v>
      </c>
      <c r="D79" s="200" t="s">
        <v>43</v>
      </c>
      <c r="E79" s="200"/>
      <c r="F79" s="200"/>
      <c r="G79" s="200"/>
      <c r="H79" s="200"/>
      <c r="I79" s="200"/>
      <c r="J79" s="200"/>
      <c r="K79" s="200"/>
      <c r="L79" s="200"/>
      <c r="M79" s="200"/>
      <c r="N79" s="201"/>
    </row>
    <row r="80" spans="2:14" x14ac:dyDescent="0.2">
      <c r="B80" s="23" t="s">
        <v>23</v>
      </c>
      <c r="C80" s="10">
        <v>45069</v>
      </c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1"/>
    </row>
    <row r="81" spans="2:14" x14ac:dyDescent="0.2">
      <c r="B81" s="23" t="s">
        <v>24</v>
      </c>
      <c r="C81" s="10">
        <v>45070</v>
      </c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1"/>
    </row>
    <row r="82" spans="2:14" x14ac:dyDescent="0.2">
      <c r="B82" s="23" t="s">
        <v>26</v>
      </c>
      <c r="C82" s="10">
        <v>45071</v>
      </c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1"/>
    </row>
    <row r="83" spans="2:14" x14ac:dyDescent="0.2">
      <c r="B83" s="23" t="s">
        <v>27</v>
      </c>
      <c r="C83" s="10">
        <v>45072</v>
      </c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1"/>
    </row>
    <row r="84" spans="2:14" x14ac:dyDescent="0.2">
      <c r="B84" s="67" t="s">
        <v>28</v>
      </c>
      <c r="C84" s="68">
        <v>45073</v>
      </c>
      <c r="D84" s="357"/>
      <c r="E84" s="357"/>
      <c r="F84" s="357"/>
      <c r="G84" s="357"/>
      <c r="H84" s="357"/>
      <c r="I84" s="357"/>
      <c r="J84" s="357"/>
      <c r="K84" s="357"/>
      <c r="L84" s="357"/>
      <c r="M84" s="357"/>
      <c r="N84" s="358"/>
    </row>
    <row r="85" spans="2:14" x14ac:dyDescent="0.2">
      <c r="B85" s="67" t="s">
        <v>29</v>
      </c>
      <c r="C85" s="68">
        <v>45074</v>
      </c>
      <c r="D85" s="357"/>
      <c r="E85" s="357"/>
      <c r="F85" s="357"/>
      <c r="G85" s="357"/>
      <c r="H85" s="357"/>
      <c r="I85" s="357"/>
      <c r="J85" s="357"/>
      <c r="K85" s="357"/>
      <c r="L85" s="357"/>
      <c r="M85" s="357"/>
      <c r="N85" s="358"/>
    </row>
    <row r="86" spans="2:14" ht="12.75" customHeight="1" x14ac:dyDescent="0.2">
      <c r="B86" s="23" t="s">
        <v>19</v>
      </c>
      <c r="C86" s="10">
        <v>45075</v>
      </c>
      <c r="D86" s="115"/>
      <c r="E86" s="115"/>
      <c r="F86" s="115"/>
      <c r="G86" s="108"/>
      <c r="H86" s="108"/>
      <c r="I86" s="169"/>
      <c r="J86" s="170" t="s">
        <v>135</v>
      </c>
      <c r="K86" s="170" t="s">
        <v>135</v>
      </c>
      <c r="L86" s="170" t="s">
        <v>135</v>
      </c>
      <c r="M86" s="175" t="s">
        <v>138</v>
      </c>
      <c r="N86" s="176" t="s">
        <v>138</v>
      </c>
    </row>
    <row r="87" spans="2:14" x14ac:dyDescent="0.2">
      <c r="B87" s="23" t="s">
        <v>23</v>
      </c>
      <c r="C87" s="10">
        <v>45076</v>
      </c>
      <c r="D87" s="115"/>
      <c r="E87" s="115"/>
      <c r="F87" s="115"/>
      <c r="G87" s="115"/>
      <c r="H87" s="108"/>
      <c r="I87" s="169"/>
      <c r="J87" s="153" t="s">
        <v>133</v>
      </c>
      <c r="K87" s="153" t="s">
        <v>133</v>
      </c>
      <c r="L87" s="153" t="s">
        <v>133</v>
      </c>
      <c r="M87" s="171" t="s">
        <v>136</v>
      </c>
      <c r="N87" s="172" t="s">
        <v>136</v>
      </c>
    </row>
    <row r="88" spans="2:14" x14ac:dyDescent="0.2">
      <c r="B88" s="23" t="s">
        <v>24</v>
      </c>
      <c r="C88" s="10">
        <v>45077</v>
      </c>
      <c r="D88" s="115"/>
      <c r="E88" s="115"/>
      <c r="F88" s="115"/>
      <c r="G88" s="108"/>
      <c r="H88" s="108"/>
      <c r="I88" s="169"/>
      <c r="J88" s="170" t="s">
        <v>135</v>
      </c>
      <c r="K88" s="170" t="s">
        <v>135</v>
      </c>
      <c r="L88" s="170" t="s">
        <v>135</v>
      </c>
      <c r="M88" s="171" t="s">
        <v>136</v>
      </c>
      <c r="N88" s="172" t="s">
        <v>136</v>
      </c>
    </row>
    <row r="89" spans="2:14" x14ac:dyDescent="0.2">
      <c r="B89" s="23" t="s">
        <v>26</v>
      </c>
      <c r="C89" s="10">
        <v>45078</v>
      </c>
      <c r="D89" s="115"/>
      <c r="E89" s="115"/>
      <c r="F89" s="115"/>
      <c r="G89" s="108"/>
      <c r="H89" s="108"/>
      <c r="I89" s="169"/>
      <c r="J89" s="170" t="s">
        <v>135</v>
      </c>
      <c r="K89" s="170" t="s">
        <v>135</v>
      </c>
      <c r="L89" s="153" t="s">
        <v>133</v>
      </c>
      <c r="M89" s="153" t="s">
        <v>133</v>
      </c>
      <c r="N89" s="120"/>
    </row>
    <row r="90" spans="2:14" x14ac:dyDescent="0.2">
      <c r="B90" s="67" t="s">
        <v>27</v>
      </c>
      <c r="C90" s="68">
        <v>45079</v>
      </c>
      <c r="D90" s="357"/>
      <c r="E90" s="357"/>
      <c r="F90" s="357"/>
      <c r="G90" s="357"/>
      <c r="H90" s="357"/>
      <c r="I90" s="357"/>
      <c r="J90" s="357"/>
      <c r="K90" s="357"/>
      <c r="L90" s="357"/>
      <c r="M90" s="357"/>
      <c r="N90" s="358"/>
    </row>
    <row r="91" spans="2:14" x14ac:dyDescent="0.2">
      <c r="B91" s="67" t="s">
        <v>28</v>
      </c>
      <c r="C91" s="68">
        <v>45080</v>
      </c>
      <c r="D91" s="357"/>
      <c r="E91" s="357"/>
      <c r="F91" s="357"/>
      <c r="G91" s="357"/>
      <c r="H91" s="357"/>
      <c r="I91" s="357"/>
      <c r="J91" s="357"/>
      <c r="K91" s="357"/>
      <c r="L91" s="357"/>
      <c r="M91" s="357"/>
      <c r="N91" s="358"/>
    </row>
    <row r="92" spans="2:14" x14ac:dyDescent="0.2">
      <c r="B92" s="67" t="s">
        <v>29</v>
      </c>
      <c r="C92" s="68">
        <v>45081</v>
      </c>
      <c r="D92" s="357"/>
      <c r="E92" s="357"/>
      <c r="F92" s="357"/>
      <c r="G92" s="357"/>
      <c r="H92" s="357"/>
      <c r="I92" s="357"/>
      <c r="J92" s="357"/>
      <c r="K92" s="357"/>
      <c r="L92" s="357"/>
      <c r="M92" s="357"/>
      <c r="N92" s="358"/>
    </row>
    <row r="93" spans="2:14" ht="12.75" customHeight="1" x14ac:dyDescent="0.2">
      <c r="B93" s="23" t="s">
        <v>19</v>
      </c>
      <c r="C93" s="10">
        <v>45082</v>
      </c>
      <c r="D93" s="200" t="s">
        <v>43</v>
      </c>
      <c r="E93" s="200"/>
      <c r="F93" s="200"/>
      <c r="G93" s="200"/>
      <c r="H93" s="200"/>
      <c r="I93" s="200"/>
      <c r="J93" s="200"/>
      <c r="K93" s="200"/>
      <c r="L93" s="200"/>
      <c r="M93" s="200"/>
      <c r="N93" s="201"/>
    </row>
    <row r="94" spans="2:14" x14ac:dyDescent="0.2">
      <c r="B94" s="23" t="s">
        <v>23</v>
      </c>
      <c r="C94" s="10">
        <v>45083</v>
      </c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1"/>
    </row>
    <row r="95" spans="2:14" x14ac:dyDescent="0.2">
      <c r="B95" s="23" t="s">
        <v>24</v>
      </c>
      <c r="C95" s="10">
        <v>45084</v>
      </c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1"/>
    </row>
    <row r="96" spans="2:14" x14ac:dyDescent="0.2">
      <c r="B96" s="23" t="s">
        <v>26</v>
      </c>
      <c r="C96" s="10">
        <v>45085</v>
      </c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1"/>
    </row>
    <row r="97" spans="2:14" x14ac:dyDescent="0.2">
      <c r="B97" s="23" t="s">
        <v>27</v>
      </c>
      <c r="C97" s="10">
        <v>45086</v>
      </c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1"/>
    </row>
    <row r="98" spans="2:14" x14ac:dyDescent="0.2">
      <c r="B98" s="67" t="s">
        <v>28</v>
      </c>
      <c r="C98" s="68">
        <v>45087</v>
      </c>
      <c r="D98" s="357"/>
      <c r="E98" s="357"/>
      <c r="F98" s="357"/>
      <c r="G98" s="357"/>
      <c r="H98" s="357"/>
      <c r="I98" s="357"/>
      <c r="J98" s="357"/>
      <c r="K98" s="357"/>
      <c r="L98" s="357"/>
      <c r="M98" s="357"/>
      <c r="N98" s="358"/>
    </row>
    <row r="99" spans="2:14" x14ac:dyDescent="0.2">
      <c r="B99" s="67" t="s">
        <v>29</v>
      </c>
      <c r="C99" s="68">
        <v>45088</v>
      </c>
      <c r="D99" s="357"/>
      <c r="E99" s="357"/>
      <c r="F99" s="357"/>
      <c r="G99" s="357"/>
      <c r="H99" s="357"/>
      <c r="I99" s="357"/>
      <c r="J99" s="357"/>
      <c r="K99" s="357"/>
      <c r="L99" s="357"/>
      <c r="M99" s="357"/>
      <c r="N99" s="358"/>
    </row>
    <row r="100" spans="2:14" x14ac:dyDescent="0.2">
      <c r="B100" s="23" t="s">
        <v>19</v>
      </c>
      <c r="C100" s="10">
        <v>45089</v>
      </c>
      <c r="D100" s="115"/>
      <c r="E100" s="115"/>
      <c r="F100" s="115"/>
      <c r="G100" s="108"/>
      <c r="H100" s="108"/>
      <c r="I100" s="169"/>
      <c r="J100" s="115"/>
      <c r="K100" s="115"/>
      <c r="L100" s="108"/>
      <c r="M100" s="108"/>
      <c r="N100" s="120"/>
    </row>
    <row r="101" spans="2:14" x14ac:dyDescent="0.2">
      <c r="B101" s="23" t="s">
        <v>23</v>
      </c>
      <c r="C101" s="10">
        <v>45090</v>
      </c>
      <c r="D101" s="115"/>
      <c r="E101" s="115"/>
      <c r="F101" s="115"/>
      <c r="G101" s="115"/>
      <c r="H101" s="108"/>
      <c r="I101" s="169"/>
      <c r="J101" s="115"/>
      <c r="K101" s="115"/>
      <c r="L101" s="115"/>
      <c r="M101" s="108"/>
      <c r="N101" s="120"/>
    </row>
    <row r="102" spans="2:14" x14ac:dyDescent="0.2">
      <c r="B102" s="23" t="s">
        <v>24</v>
      </c>
      <c r="C102" s="10">
        <v>45091</v>
      </c>
      <c r="D102" s="115"/>
      <c r="E102" s="115"/>
      <c r="F102" s="115"/>
      <c r="G102" s="108"/>
      <c r="H102" s="108"/>
      <c r="I102" s="169"/>
      <c r="J102" s="115"/>
      <c r="K102" s="115"/>
      <c r="L102" s="108"/>
      <c r="M102" s="108"/>
      <c r="N102" s="120"/>
    </row>
    <row r="103" spans="2:14" x14ac:dyDescent="0.2">
      <c r="B103" s="23" t="s">
        <v>26</v>
      </c>
      <c r="C103" s="10">
        <v>45092</v>
      </c>
      <c r="D103" s="115"/>
      <c r="E103" s="115"/>
      <c r="F103" s="115"/>
      <c r="G103" s="108"/>
      <c r="H103" s="108"/>
      <c r="I103" s="169"/>
      <c r="J103" s="115"/>
      <c r="K103" s="115"/>
      <c r="L103" s="115"/>
      <c r="M103" s="183"/>
      <c r="N103" s="120"/>
    </row>
    <row r="104" spans="2:14" x14ac:dyDescent="0.2">
      <c r="B104" s="23" t="s">
        <v>27</v>
      </c>
      <c r="C104" s="10">
        <v>45093</v>
      </c>
      <c r="D104" s="115"/>
      <c r="E104" s="115"/>
      <c r="F104" s="115"/>
      <c r="G104" s="115"/>
      <c r="H104" s="108"/>
      <c r="I104" s="169"/>
      <c r="J104" s="115"/>
      <c r="K104" s="115"/>
      <c r="L104" s="108"/>
      <c r="M104" s="183"/>
      <c r="N104" s="120"/>
    </row>
    <row r="105" spans="2:14" ht="15.95" customHeight="1" x14ac:dyDescent="0.2">
      <c r="B105" s="224" t="s">
        <v>39</v>
      </c>
      <c r="C105" s="225"/>
      <c r="D105" s="225"/>
      <c r="E105" s="225"/>
      <c r="F105" s="225"/>
      <c r="G105" s="225"/>
      <c r="H105" s="225"/>
      <c r="I105" s="225"/>
      <c r="J105" s="225"/>
      <c r="K105" s="225"/>
      <c r="L105" s="225"/>
      <c r="M105" s="225"/>
      <c r="N105" s="226"/>
    </row>
    <row r="106" spans="2:14" ht="15.95" customHeight="1" thickBot="1" x14ac:dyDescent="0.25">
      <c r="B106" s="227"/>
      <c r="C106" s="228"/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  <c r="N106" s="229"/>
    </row>
    <row r="107" spans="2:14" x14ac:dyDescent="0.2">
      <c r="B107" s="1"/>
      <c r="C107" s="1"/>
      <c r="D107" s="1"/>
      <c r="E107" s="1"/>
      <c r="F107" s="1"/>
      <c r="G107" s="1"/>
      <c r="H107" s="1"/>
      <c r="I107" s="1"/>
      <c r="J107" s="34"/>
      <c r="K107" s="34"/>
      <c r="L107" s="34"/>
      <c r="M107"/>
    </row>
    <row r="108" spans="2:14" x14ac:dyDescent="0.2">
      <c r="B108" s="24"/>
      <c r="C108" s="24"/>
      <c r="D108" s="1"/>
      <c r="E108" s="1"/>
      <c r="F108" s="1"/>
      <c r="G108" s="1"/>
      <c r="H108" s="1"/>
      <c r="I108" s="1"/>
      <c r="J108" s="34"/>
      <c r="K108" s="34"/>
      <c r="L108" s="34"/>
      <c r="M108"/>
    </row>
    <row r="109" spans="2:14" x14ac:dyDescent="0.2">
      <c r="B109" s="24"/>
      <c r="C109" s="24"/>
      <c r="D109" s="1"/>
      <c r="E109" s="1"/>
      <c r="F109" s="1"/>
      <c r="G109" s="1"/>
      <c r="H109" s="1"/>
      <c r="I109" s="1"/>
      <c r="J109" s="34"/>
      <c r="K109" s="34"/>
      <c r="L109" s="34"/>
      <c r="M109"/>
    </row>
    <row r="110" spans="2:14" x14ac:dyDescent="0.2">
      <c r="B110" s="24"/>
      <c r="C110" s="24"/>
      <c r="D110" s="1"/>
      <c r="E110" s="1"/>
      <c r="F110" s="1"/>
      <c r="G110" s="1"/>
      <c r="H110" s="1"/>
      <c r="I110" s="1"/>
      <c r="J110" s="34"/>
      <c r="K110" s="34"/>
      <c r="L110" s="34"/>
      <c r="M110"/>
    </row>
    <row r="111" spans="2:14" x14ac:dyDescent="0.2">
      <c r="B111" s="24"/>
      <c r="C111" s="24"/>
      <c r="D111" s="1"/>
      <c r="E111" s="1"/>
      <c r="F111" s="1"/>
      <c r="G111" s="1"/>
      <c r="H111" s="1"/>
      <c r="I111" s="1"/>
      <c r="J111" s="34"/>
      <c r="K111" s="34"/>
      <c r="L111" s="34"/>
      <c r="M111"/>
    </row>
    <row r="112" spans="2:14" x14ac:dyDescent="0.2">
      <c r="B112" s="24"/>
      <c r="C112" s="24"/>
      <c r="D112" s="1"/>
      <c r="E112" s="1"/>
      <c r="F112" s="1"/>
      <c r="G112" s="1"/>
      <c r="H112" s="1"/>
      <c r="I112" s="1"/>
      <c r="J112" s="34"/>
      <c r="K112" s="34"/>
      <c r="L112" s="34"/>
      <c r="M112"/>
    </row>
    <row r="113" spans="2:13" x14ac:dyDescent="0.2">
      <c r="B113" s="24"/>
      <c r="C113" s="24"/>
      <c r="D113" s="1"/>
      <c r="E113" s="1"/>
      <c r="F113" s="1"/>
      <c r="G113" s="1"/>
      <c r="H113" s="1"/>
      <c r="I113" s="1"/>
      <c r="J113" s="34"/>
      <c r="K113" s="34"/>
      <c r="L113" s="34"/>
      <c r="M113"/>
    </row>
    <row r="114" spans="2:13" x14ac:dyDescent="0.2">
      <c r="B114" s="24"/>
      <c r="C114" s="24"/>
      <c r="D114" s="1"/>
      <c r="E114" s="1"/>
      <c r="F114" s="1"/>
      <c r="G114" s="1"/>
      <c r="H114" s="1"/>
      <c r="I114" s="1"/>
      <c r="J114" s="34"/>
      <c r="K114" s="34"/>
      <c r="L114" s="34"/>
      <c r="M114"/>
    </row>
    <row r="115" spans="2:13" x14ac:dyDescent="0.2">
      <c r="B115" s="24"/>
      <c r="C115" s="24"/>
      <c r="D115" s="1"/>
      <c r="E115" s="1"/>
      <c r="F115" s="1"/>
      <c r="G115" s="1"/>
      <c r="H115" s="1"/>
      <c r="I115" s="1"/>
      <c r="J115" s="34"/>
      <c r="K115" s="34"/>
      <c r="L115" s="34"/>
      <c r="M115"/>
    </row>
    <row r="116" spans="2:13" x14ac:dyDescent="0.2">
      <c r="B116" s="24"/>
      <c r="C116" s="24"/>
      <c r="D116" s="1"/>
      <c r="E116" s="1"/>
      <c r="F116" s="1"/>
      <c r="G116" s="1"/>
      <c r="H116" s="1"/>
      <c r="I116" s="1"/>
      <c r="J116" s="34"/>
      <c r="K116" s="34"/>
      <c r="L116" s="34"/>
      <c r="M116"/>
    </row>
    <row r="117" spans="2:13" x14ac:dyDescent="0.2">
      <c r="B117" s="24"/>
      <c r="C117" s="24"/>
      <c r="D117" s="1"/>
      <c r="E117" s="1"/>
      <c r="F117" s="1"/>
      <c r="G117" s="1"/>
      <c r="H117" s="1"/>
      <c r="I117" s="1"/>
      <c r="J117" s="34"/>
      <c r="K117" s="34"/>
      <c r="L117" s="34"/>
      <c r="M117"/>
    </row>
    <row r="118" spans="2:13" x14ac:dyDescent="0.2">
      <c r="B118" s="24"/>
      <c r="C118" s="24"/>
      <c r="D118" s="1"/>
      <c r="E118" s="1"/>
      <c r="F118" s="1"/>
      <c r="G118" s="1"/>
      <c r="H118" s="1"/>
      <c r="I118" s="1"/>
      <c r="J118" s="34"/>
      <c r="K118" s="34"/>
      <c r="L118" s="34"/>
      <c r="M118"/>
    </row>
    <row r="119" spans="2:13" x14ac:dyDescent="0.2">
      <c r="B119" s="24"/>
      <c r="C119" s="24"/>
      <c r="D119" s="1"/>
      <c r="E119" s="1"/>
      <c r="F119" s="1"/>
      <c r="G119" s="1"/>
      <c r="H119" s="1"/>
      <c r="I119" s="1"/>
      <c r="J119" s="34"/>
      <c r="K119" s="34"/>
      <c r="L119" s="34"/>
      <c r="M119"/>
    </row>
    <row r="120" spans="2:13" x14ac:dyDescent="0.2">
      <c r="B120" s="24"/>
      <c r="C120" s="24"/>
      <c r="D120" s="1"/>
      <c r="E120" s="1"/>
      <c r="F120" s="1"/>
      <c r="G120" s="1"/>
      <c r="H120" s="1"/>
      <c r="I120" s="1"/>
      <c r="J120" s="34"/>
      <c r="K120" s="34"/>
      <c r="L120" s="34"/>
      <c r="M120"/>
    </row>
    <row r="121" spans="2:13" x14ac:dyDescent="0.2">
      <c r="B121" s="24"/>
      <c r="C121" s="24"/>
      <c r="D121" s="1"/>
      <c r="E121" s="1"/>
      <c r="F121" s="1"/>
      <c r="G121" s="1"/>
      <c r="H121" s="1"/>
      <c r="I121" s="1"/>
      <c r="J121" s="34"/>
      <c r="K121" s="34"/>
      <c r="L121" s="34"/>
      <c r="M121"/>
    </row>
    <row r="122" spans="2:13" x14ac:dyDescent="0.2">
      <c r="B122" s="24"/>
      <c r="C122" s="24"/>
      <c r="D122" s="1"/>
      <c r="E122" s="1"/>
      <c r="F122" s="1"/>
      <c r="G122" s="1"/>
      <c r="H122" s="1"/>
      <c r="I122" s="1"/>
      <c r="J122" s="34"/>
      <c r="K122" s="34"/>
      <c r="L122" s="34"/>
      <c r="M122"/>
    </row>
    <row r="123" spans="2:13" x14ac:dyDescent="0.2">
      <c r="B123" s="24"/>
      <c r="C123" s="24"/>
      <c r="D123" s="1"/>
      <c r="E123" s="1"/>
      <c r="F123" s="1"/>
      <c r="G123" s="1"/>
      <c r="H123" s="1"/>
      <c r="I123" s="1"/>
      <c r="J123" s="34"/>
      <c r="K123" s="34"/>
      <c r="L123" s="34"/>
      <c r="M123"/>
    </row>
    <row r="124" spans="2:13" x14ac:dyDescent="0.2">
      <c r="B124" s="24"/>
      <c r="C124" s="24"/>
      <c r="D124" s="1"/>
      <c r="E124" s="1"/>
      <c r="F124" s="1"/>
      <c r="G124" s="1"/>
      <c r="H124" s="1"/>
      <c r="I124" s="1"/>
      <c r="J124" s="34"/>
      <c r="K124" s="34"/>
      <c r="L124" s="34"/>
      <c r="M124"/>
    </row>
    <row r="125" spans="2:13" x14ac:dyDescent="0.2">
      <c r="B125" s="24"/>
      <c r="C125" s="24"/>
      <c r="D125" s="1"/>
      <c r="E125" s="1"/>
      <c r="F125" s="1"/>
      <c r="G125" s="1"/>
      <c r="H125" s="1"/>
      <c r="I125" s="1"/>
      <c r="J125" s="34"/>
      <c r="K125" s="34"/>
      <c r="L125" s="34"/>
      <c r="M125"/>
    </row>
    <row r="126" spans="2:13" x14ac:dyDescent="0.2">
      <c r="B126" s="24"/>
      <c r="C126" s="24"/>
      <c r="D126" s="1"/>
      <c r="E126" s="1"/>
      <c r="F126" s="1"/>
      <c r="G126" s="1"/>
      <c r="H126" s="1"/>
      <c r="I126" s="1"/>
      <c r="J126" s="34"/>
      <c r="K126" s="34"/>
      <c r="L126" s="34"/>
      <c r="M126"/>
    </row>
    <row r="127" spans="2:13" x14ac:dyDescent="0.2">
      <c r="B127" s="24"/>
      <c r="C127" s="24"/>
      <c r="D127" s="1"/>
      <c r="E127" s="1"/>
      <c r="F127" s="1"/>
      <c r="G127" s="1"/>
      <c r="H127" s="1"/>
      <c r="I127" s="1"/>
      <c r="J127" s="34"/>
      <c r="K127" s="34"/>
      <c r="L127" s="34"/>
      <c r="M127"/>
    </row>
    <row r="128" spans="2:13" x14ac:dyDescent="0.2">
      <c r="B128" s="24"/>
      <c r="C128" s="24"/>
      <c r="D128" s="1"/>
      <c r="E128" s="1"/>
      <c r="F128" s="1"/>
      <c r="G128" s="1"/>
      <c r="H128" s="1"/>
      <c r="I128" s="1"/>
      <c r="J128" s="34"/>
      <c r="K128" s="34"/>
      <c r="L128" s="34"/>
      <c r="M128"/>
    </row>
    <row r="129" spans="2:13" x14ac:dyDescent="0.2">
      <c r="B129" s="24"/>
      <c r="C129" s="24"/>
      <c r="D129" s="1"/>
      <c r="E129" s="1"/>
      <c r="F129" s="1"/>
      <c r="G129" s="1"/>
      <c r="H129" s="1"/>
      <c r="I129" s="1"/>
      <c r="J129" s="34"/>
      <c r="K129" s="34"/>
      <c r="L129" s="34"/>
      <c r="M129"/>
    </row>
    <row r="130" spans="2:13" x14ac:dyDescent="0.2">
      <c r="B130" s="24"/>
      <c r="C130" s="24"/>
      <c r="D130" s="1"/>
      <c r="E130" s="1"/>
      <c r="F130" s="1"/>
      <c r="G130" s="1"/>
      <c r="H130" s="1"/>
      <c r="I130" s="1"/>
      <c r="J130" s="34"/>
      <c r="K130" s="34"/>
      <c r="L130" s="34"/>
      <c r="M130"/>
    </row>
    <row r="131" spans="2:13" x14ac:dyDescent="0.2">
      <c r="B131" s="24"/>
      <c r="C131" s="24"/>
      <c r="D131" s="1"/>
      <c r="E131" s="1"/>
      <c r="F131" s="1"/>
      <c r="G131" s="1"/>
      <c r="H131" s="1"/>
      <c r="I131" s="1"/>
      <c r="J131" s="34"/>
      <c r="K131" s="34"/>
      <c r="L131" s="34"/>
      <c r="M131"/>
    </row>
    <row r="132" spans="2:13" x14ac:dyDescent="0.2">
      <c r="B132" s="24"/>
      <c r="C132" s="24"/>
      <c r="D132" s="1"/>
      <c r="E132" s="1"/>
      <c r="F132" s="1"/>
      <c r="G132" s="1"/>
      <c r="H132" s="1"/>
      <c r="I132" s="1"/>
      <c r="J132" s="34"/>
      <c r="K132" s="34"/>
      <c r="L132" s="34"/>
      <c r="M132"/>
    </row>
    <row r="133" spans="2:13" x14ac:dyDescent="0.2">
      <c r="B133" s="24"/>
      <c r="C133" s="24"/>
      <c r="D133" s="1"/>
      <c r="E133" s="1"/>
      <c r="F133" s="1"/>
      <c r="G133" s="1"/>
      <c r="H133" s="1"/>
      <c r="I133" s="1"/>
      <c r="J133" s="34"/>
      <c r="K133" s="34"/>
      <c r="L133" s="34"/>
      <c r="M133"/>
    </row>
    <row r="134" spans="2:13" x14ac:dyDescent="0.2">
      <c r="B134" s="24"/>
      <c r="C134" s="24"/>
      <c r="D134" s="1"/>
      <c r="E134" s="1"/>
      <c r="F134" s="1"/>
      <c r="G134" s="1"/>
      <c r="H134" s="1"/>
      <c r="I134" s="1"/>
      <c r="J134" s="34"/>
      <c r="K134" s="34"/>
      <c r="L134" s="34"/>
      <c r="M134"/>
    </row>
    <row r="135" spans="2:13" x14ac:dyDescent="0.2">
      <c r="B135" s="24"/>
      <c r="C135" s="24"/>
      <c r="D135" s="1"/>
      <c r="E135" s="1"/>
      <c r="F135" s="1"/>
      <c r="G135" s="1"/>
      <c r="H135" s="1"/>
      <c r="I135" s="1"/>
      <c r="J135" s="34"/>
      <c r="K135" s="34"/>
      <c r="L135" s="34"/>
      <c r="M135"/>
    </row>
    <row r="136" spans="2:13" x14ac:dyDescent="0.2">
      <c r="B136" s="24"/>
      <c r="C136" s="24"/>
      <c r="D136" s="1"/>
      <c r="E136" s="1"/>
      <c r="F136" s="1"/>
      <c r="G136" s="1"/>
      <c r="H136" s="1"/>
      <c r="I136" s="1"/>
      <c r="J136" s="34"/>
      <c r="K136" s="34"/>
      <c r="L136" s="34"/>
      <c r="M136"/>
    </row>
    <row r="137" spans="2:13" x14ac:dyDescent="0.2">
      <c r="B137" s="24"/>
      <c r="C137" s="24"/>
      <c r="D137" s="1"/>
      <c r="E137" s="1"/>
      <c r="F137" s="1"/>
      <c r="G137" s="1"/>
      <c r="H137" s="1"/>
      <c r="I137" s="1"/>
      <c r="J137" s="34"/>
      <c r="K137" s="34"/>
      <c r="L137" s="34"/>
      <c r="M137"/>
    </row>
    <row r="138" spans="2:13" x14ac:dyDescent="0.2">
      <c r="B138" s="24"/>
      <c r="C138" s="24"/>
      <c r="D138" s="1"/>
      <c r="E138" s="1"/>
      <c r="F138" s="1"/>
      <c r="G138" s="1"/>
      <c r="H138" s="1"/>
      <c r="I138" s="1"/>
      <c r="J138" s="34"/>
      <c r="K138" s="34"/>
      <c r="L138" s="34"/>
      <c r="M138"/>
    </row>
    <row r="139" spans="2:13" x14ac:dyDescent="0.2">
      <c r="B139" s="24"/>
      <c r="C139" s="24"/>
      <c r="D139" s="1"/>
      <c r="E139" s="1"/>
      <c r="F139" s="1"/>
      <c r="G139" s="1"/>
      <c r="H139" s="1"/>
      <c r="I139" s="1"/>
      <c r="J139" s="34"/>
      <c r="K139" s="34"/>
      <c r="L139" s="34"/>
      <c r="M139"/>
    </row>
    <row r="140" spans="2:13" x14ac:dyDescent="0.2">
      <c r="B140" s="24"/>
      <c r="C140" s="24"/>
      <c r="D140" s="1"/>
      <c r="E140" s="1"/>
      <c r="F140" s="1"/>
      <c r="G140" s="1"/>
      <c r="H140" s="1"/>
      <c r="I140" s="1"/>
      <c r="J140" s="34"/>
      <c r="K140" s="34"/>
      <c r="L140" s="34"/>
      <c r="M140"/>
    </row>
    <row r="141" spans="2:13" x14ac:dyDescent="0.2">
      <c r="B141" s="24"/>
      <c r="C141" s="24"/>
      <c r="D141" s="1"/>
      <c r="E141" s="1"/>
      <c r="F141" s="1"/>
      <c r="G141" s="1"/>
      <c r="H141" s="1"/>
      <c r="I141" s="1"/>
      <c r="J141" s="34"/>
      <c r="K141" s="34"/>
      <c r="L141" s="34"/>
      <c r="M141"/>
    </row>
    <row r="142" spans="2:13" x14ac:dyDescent="0.2">
      <c r="B142" s="24"/>
      <c r="C142" s="24"/>
      <c r="D142" s="1"/>
      <c r="E142" s="1"/>
      <c r="F142" s="1"/>
      <c r="G142" s="1"/>
      <c r="H142" s="1"/>
      <c r="I142" s="1"/>
      <c r="J142" s="34"/>
      <c r="K142" s="34"/>
      <c r="L142" s="34"/>
      <c r="M142"/>
    </row>
    <row r="143" spans="2:13" x14ac:dyDescent="0.2">
      <c r="B143" s="24"/>
      <c r="C143" s="24"/>
      <c r="D143" s="1"/>
      <c r="E143" s="1"/>
      <c r="F143" s="1"/>
      <c r="G143" s="1"/>
      <c r="H143" s="1"/>
      <c r="I143" s="1"/>
      <c r="J143" s="34"/>
      <c r="K143" s="34"/>
      <c r="L143" s="34"/>
      <c r="M143"/>
    </row>
    <row r="144" spans="2:13" x14ac:dyDescent="0.2">
      <c r="B144" s="24"/>
      <c r="C144" s="24"/>
      <c r="D144" s="1"/>
      <c r="E144" s="1"/>
      <c r="F144" s="1"/>
      <c r="G144" s="1"/>
      <c r="H144" s="1"/>
      <c r="I144" s="1"/>
      <c r="J144" s="34"/>
      <c r="K144" s="34"/>
      <c r="L144" s="34"/>
      <c r="M144"/>
    </row>
    <row r="145" spans="2:13" x14ac:dyDescent="0.2">
      <c r="B145" s="24"/>
      <c r="C145" s="24"/>
      <c r="D145" s="1"/>
      <c r="E145" s="1"/>
      <c r="F145" s="1"/>
      <c r="G145" s="1"/>
      <c r="H145" s="1"/>
      <c r="I145" s="1"/>
      <c r="J145" s="34"/>
      <c r="K145" s="34"/>
      <c r="L145" s="34"/>
      <c r="M145"/>
    </row>
    <row r="146" spans="2:13" x14ac:dyDescent="0.2">
      <c r="B146" s="24"/>
      <c r="C146" s="24"/>
      <c r="D146" s="1"/>
      <c r="E146" s="1"/>
      <c r="F146" s="1"/>
      <c r="G146" s="1"/>
      <c r="H146" s="1"/>
      <c r="I146" s="1"/>
      <c r="J146" s="34"/>
      <c r="K146" s="34"/>
      <c r="L146" s="34"/>
      <c r="M146"/>
    </row>
    <row r="147" spans="2:13" x14ac:dyDescent="0.2">
      <c r="B147" s="24"/>
      <c r="C147" s="24"/>
      <c r="D147" s="1"/>
      <c r="E147" s="1"/>
      <c r="F147" s="1"/>
      <c r="G147" s="1"/>
      <c r="H147" s="1"/>
      <c r="I147" s="1"/>
      <c r="J147" s="34"/>
      <c r="K147" s="34"/>
      <c r="L147" s="34"/>
      <c r="M147"/>
    </row>
    <row r="148" spans="2:13" x14ac:dyDescent="0.2">
      <c r="B148" s="24"/>
      <c r="C148" s="24"/>
      <c r="D148" s="1"/>
      <c r="E148" s="1"/>
      <c r="F148" s="1"/>
      <c r="G148" s="1"/>
      <c r="H148" s="1"/>
      <c r="I148" s="1"/>
      <c r="J148" s="34"/>
      <c r="K148" s="34"/>
      <c r="L148" s="34"/>
      <c r="M148"/>
    </row>
    <row r="149" spans="2:13" x14ac:dyDescent="0.2">
      <c r="B149" s="24"/>
      <c r="C149" s="24"/>
      <c r="D149" s="1"/>
      <c r="E149" s="1"/>
      <c r="F149" s="1"/>
      <c r="G149" s="1"/>
      <c r="H149" s="1"/>
      <c r="I149" s="1"/>
      <c r="J149" s="34"/>
      <c r="K149" s="34"/>
      <c r="L149" s="34"/>
      <c r="M149"/>
    </row>
    <row r="150" spans="2:13" x14ac:dyDescent="0.2">
      <c r="B150" s="24"/>
      <c r="C150" s="24"/>
      <c r="D150" s="1"/>
      <c r="E150" s="1"/>
      <c r="F150" s="1"/>
      <c r="G150" s="1"/>
      <c r="H150" s="1"/>
      <c r="I150" s="1"/>
      <c r="J150" s="34"/>
      <c r="K150" s="34"/>
      <c r="L150" s="34"/>
      <c r="M150"/>
    </row>
    <row r="151" spans="2:13" x14ac:dyDescent="0.2">
      <c r="B151" s="24"/>
      <c r="C151" s="24"/>
      <c r="D151" s="1"/>
      <c r="E151" s="1"/>
      <c r="F151" s="1"/>
      <c r="G151" s="1"/>
      <c r="H151" s="1"/>
      <c r="I151" s="1"/>
      <c r="J151" s="34"/>
      <c r="K151" s="34"/>
      <c r="L151" s="34"/>
      <c r="M151"/>
    </row>
    <row r="152" spans="2:13" x14ac:dyDescent="0.2">
      <c r="B152" s="24"/>
      <c r="C152" s="24"/>
      <c r="D152" s="1"/>
      <c r="E152" s="1"/>
      <c r="F152" s="1"/>
      <c r="G152" s="1"/>
      <c r="H152" s="1"/>
      <c r="I152" s="1"/>
      <c r="J152" s="34"/>
      <c r="K152" s="34"/>
      <c r="L152" s="34"/>
      <c r="M152"/>
    </row>
    <row r="153" spans="2:13" x14ac:dyDescent="0.2">
      <c r="B153" s="24"/>
      <c r="C153" s="24"/>
      <c r="D153" s="1"/>
      <c r="E153" s="1"/>
      <c r="F153" s="1"/>
      <c r="G153" s="1"/>
      <c r="H153" s="1"/>
      <c r="I153" s="1"/>
      <c r="J153" s="34"/>
      <c r="K153" s="34"/>
      <c r="L153" s="34"/>
      <c r="M153"/>
    </row>
    <row r="154" spans="2:13" x14ac:dyDescent="0.2">
      <c r="B154" s="24"/>
      <c r="C154" s="24"/>
      <c r="D154" s="1"/>
      <c r="E154" s="1"/>
      <c r="F154" s="1"/>
      <c r="G154" s="1"/>
      <c r="H154" s="1"/>
      <c r="I154" s="1"/>
      <c r="J154" s="34"/>
      <c r="K154" s="34"/>
      <c r="L154" s="34"/>
      <c r="M154"/>
    </row>
    <row r="155" spans="2:13" x14ac:dyDescent="0.2">
      <c r="B155" s="24"/>
      <c r="C155" s="24"/>
      <c r="D155" s="1"/>
      <c r="E155" s="1"/>
      <c r="F155" s="1"/>
      <c r="G155" s="1"/>
      <c r="H155" s="1"/>
      <c r="I155" s="1"/>
      <c r="J155" s="34"/>
      <c r="K155" s="34"/>
      <c r="L155" s="34"/>
      <c r="M155"/>
    </row>
    <row r="156" spans="2:13" x14ac:dyDescent="0.2">
      <c r="B156" s="24"/>
      <c r="C156" s="24"/>
      <c r="D156" s="1"/>
      <c r="E156" s="1"/>
      <c r="F156" s="1"/>
      <c r="G156" s="1"/>
      <c r="H156" s="1"/>
      <c r="I156" s="1"/>
      <c r="J156" s="34"/>
      <c r="K156" s="34"/>
      <c r="L156" s="34"/>
      <c r="M156"/>
    </row>
    <row r="157" spans="2:13" x14ac:dyDescent="0.2">
      <c r="B157" s="24"/>
      <c r="C157" s="24"/>
      <c r="D157" s="1"/>
      <c r="E157" s="1"/>
      <c r="F157" s="1"/>
      <c r="G157" s="1"/>
      <c r="H157" s="1"/>
      <c r="I157" s="1"/>
      <c r="J157" s="34"/>
      <c r="K157" s="34"/>
      <c r="L157" s="34"/>
      <c r="M157"/>
    </row>
    <row r="158" spans="2:13" x14ac:dyDescent="0.2">
      <c r="B158" s="24"/>
      <c r="C158" s="24"/>
      <c r="D158" s="1"/>
      <c r="E158" s="1"/>
      <c r="F158" s="1"/>
      <c r="G158" s="1"/>
      <c r="H158" s="1"/>
      <c r="I158" s="1"/>
      <c r="J158" s="34"/>
      <c r="K158" s="34"/>
      <c r="L158" s="34"/>
      <c r="M158"/>
    </row>
    <row r="159" spans="2:13" x14ac:dyDescent="0.2">
      <c r="B159" s="24"/>
      <c r="C159" s="24"/>
      <c r="D159" s="1"/>
      <c r="E159" s="1"/>
      <c r="F159" s="1"/>
      <c r="G159" s="1"/>
      <c r="H159" s="1"/>
      <c r="I159" s="1"/>
      <c r="J159" s="34"/>
      <c r="K159" s="34"/>
      <c r="L159" s="34"/>
      <c r="M159"/>
    </row>
    <row r="160" spans="2:13" x14ac:dyDescent="0.2">
      <c r="B160" s="24"/>
      <c r="C160" s="24"/>
      <c r="D160" s="1"/>
      <c r="E160" s="1"/>
      <c r="F160" s="1"/>
      <c r="G160" s="1"/>
      <c r="H160" s="1"/>
      <c r="I160" s="1"/>
      <c r="J160" s="34"/>
      <c r="K160" s="34"/>
      <c r="L160" s="34"/>
      <c r="M160"/>
    </row>
    <row r="161" spans="2:13" x14ac:dyDescent="0.2">
      <c r="B161" s="24"/>
      <c r="C161" s="24"/>
      <c r="D161" s="1"/>
      <c r="E161" s="1"/>
      <c r="F161" s="1"/>
      <c r="G161" s="1"/>
      <c r="H161" s="1"/>
      <c r="I161" s="1"/>
      <c r="J161" s="34"/>
      <c r="K161" s="34"/>
      <c r="L161" s="34"/>
      <c r="M161"/>
    </row>
    <row r="162" spans="2:13" x14ac:dyDescent="0.2">
      <c r="B162" s="24"/>
      <c r="C162" s="24"/>
      <c r="D162" s="1"/>
      <c r="E162" s="1"/>
      <c r="F162" s="1"/>
      <c r="G162" s="1"/>
      <c r="H162" s="1"/>
      <c r="I162" s="1"/>
      <c r="J162" s="34"/>
      <c r="K162" s="34"/>
      <c r="L162" s="34"/>
      <c r="M162"/>
    </row>
    <row r="163" spans="2:13" x14ac:dyDescent="0.2">
      <c r="B163" s="24"/>
      <c r="C163" s="24"/>
      <c r="D163" s="1"/>
      <c r="E163" s="1"/>
      <c r="F163" s="1"/>
      <c r="G163" s="1"/>
      <c r="H163" s="1"/>
      <c r="I163" s="1"/>
      <c r="J163" s="34"/>
      <c r="K163" s="34"/>
      <c r="L163" s="34"/>
      <c r="M163"/>
    </row>
    <row r="164" spans="2:13" x14ac:dyDescent="0.2">
      <c r="B164" s="24"/>
      <c r="C164" s="24"/>
      <c r="D164" s="1"/>
      <c r="E164" s="1"/>
      <c r="F164" s="1"/>
      <c r="G164" s="1"/>
      <c r="H164" s="1"/>
      <c r="I164" s="1"/>
      <c r="J164" s="34"/>
      <c r="K164" s="34"/>
      <c r="L164" s="34"/>
      <c r="M164"/>
    </row>
    <row r="165" spans="2:13" x14ac:dyDescent="0.2">
      <c r="B165" s="24"/>
      <c r="C165" s="24"/>
      <c r="D165" s="1"/>
      <c r="E165" s="1"/>
      <c r="F165" s="1"/>
      <c r="G165" s="1"/>
      <c r="H165" s="1"/>
      <c r="I165" s="1"/>
      <c r="J165" s="34"/>
      <c r="K165" s="34"/>
      <c r="L165" s="34"/>
      <c r="M165"/>
    </row>
    <row r="166" spans="2:13" x14ac:dyDescent="0.2">
      <c r="B166" s="24"/>
      <c r="C166" s="24"/>
      <c r="D166" s="1"/>
      <c r="E166" s="1"/>
      <c r="F166" s="1"/>
      <c r="G166" s="1"/>
      <c r="H166" s="1"/>
      <c r="I166" s="1"/>
      <c r="J166" s="34"/>
      <c r="K166" s="34"/>
      <c r="L166" s="34"/>
      <c r="M166"/>
    </row>
    <row r="167" spans="2:13" x14ac:dyDescent="0.2">
      <c r="B167" s="24"/>
      <c r="C167" s="24"/>
      <c r="D167" s="1"/>
      <c r="E167" s="1"/>
      <c r="F167" s="1"/>
      <c r="G167" s="1"/>
      <c r="H167" s="1"/>
      <c r="I167" s="1"/>
      <c r="J167" s="34"/>
      <c r="K167" s="34"/>
      <c r="L167" s="34"/>
      <c r="M167"/>
    </row>
    <row r="168" spans="2:13" x14ac:dyDescent="0.2">
      <c r="B168" s="24"/>
      <c r="C168" s="24"/>
      <c r="D168" s="1"/>
      <c r="E168" s="1"/>
      <c r="F168" s="1"/>
      <c r="G168" s="1"/>
      <c r="H168" s="1"/>
      <c r="I168" s="1"/>
      <c r="J168" s="34"/>
      <c r="K168" s="34"/>
      <c r="L168" s="34"/>
      <c r="M168"/>
    </row>
    <row r="169" spans="2:13" x14ac:dyDescent="0.2">
      <c r="B169" s="24"/>
      <c r="C169" s="24"/>
      <c r="D169" s="1"/>
      <c r="E169" s="1"/>
      <c r="F169" s="1"/>
      <c r="G169" s="1"/>
      <c r="H169" s="1"/>
      <c r="I169" s="1"/>
      <c r="J169" s="34"/>
      <c r="K169" s="34"/>
      <c r="L169" s="34"/>
      <c r="M169"/>
    </row>
    <row r="170" spans="2:13" x14ac:dyDescent="0.2">
      <c r="B170" s="24"/>
      <c r="C170" s="24"/>
      <c r="D170" s="1"/>
      <c r="E170" s="1"/>
      <c r="F170" s="1"/>
      <c r="G170" s="1"/>
      <c r="H170" s="1"/>
      <c r="I170" s="1"/>
      <c r="J170" s="34"/>
      <c r="K170" s="34"/>
      <c r="L170" s="34"/>
      <c r="M170"/>
    </row>
    <row r="171" spans="2:13" x14ac:dyDescent="0.2">
      <c r="B171" s="24"/>
      <c r="C171" s="24"/>
      <c r="D171" s="1"/>
      <c r="E171" s="1"/>
      <c r="F171" s="1"/>
      <c r="G171" s="1"/>
      <c r="H171" s="1"/>
      <c r="I171" s="1"/>
      <c r="J171" s="34"/>
      <c r="K171" s="34"/>
      <c r="L171" s="34"/>
      <c r="M171"/>
    </row>
    <row r="172" spans="2:13" x14ac:dyDescent="0.2">
      <c r="B172" s="24"/>
      <c r="C172" s="24"/>
      <c r="D172" s="1"/>
      <c r="E172" s="1"/>
      <c r="F172" s="1"/>
      <c r="G172" s="1"/>
      <c r="H172" s="1"/>
      <c r="I172" s="1"/>
      <c r="J172" s="34"/>
      <c r="K172" s="34"/>
      <c r="L172" s="34"/>
      <c r="M172"/>
    </row>
    <row r="173" spans="2:13" x14ac:dyDescent="0.2">
      <c r="B173" s="24"/>
      <c r="C173" s="24"/>
      <c r="D173" s="1"/>
      <c r="E173" s="1"/>
      <c r="F173" s="1"/>
      <c r="G173" s="1"/>
      <c r="H173" s="1"/>
      <c r="I173" s="1"/>
      <c r="J173" s="34"/>
      <c r="K173" s="34"/>
      <c r="L173" s="34"/>
      <c r="M173"/>
    </row>
    <row r="174" spans="2:13" x14ac:dyDescent="0.2">
      <c r="B174" s="24"/>
      <c r="C174" s="24"/>
      <c r="D174" s="1"/>
      <c r="E174" s="1"/>
      <c r="F174" s="1"/>
      <c r="G174" s="1"/>
      <c r="H174" s="1"/>
      <c r="I174" s="1"/>
      <c r="J174" s="34"/>
      <c r="K174" s="34"/>
      <c r="L174" s="34"/>
      <c r="M174"/>
    </row>
    <row r="175" spans="2:13" x14ac:dyDescent="0.2">
      <c r="B175" s="24"/>
      <c r="C175" s="24"/>
      <c r="D175" s="1"/>
      <c r="E175" s="1"/>
      <c r="F175" s="1"/>
      <c r="G175" s="1"/>
      <c r="H175" s="1"/>
      <c r="I175" s="1"/>
      <c r="J175" s="34"/>
      <c r="K175" s="34"/>
      <c r="L175" s="34"/>
      <c r="M175"/>
    </row>
    <row r="176" spans="2:13" x14ac:dyDescent="0.2">
      <c r="B176" s="24"/>
      <c r="C176" s="24"/>
      <c r="D176" s="1"/>
      <c r="E176" s="1"/>
      <c r="F176" s="1"/>
      <c r="G176" s="1"/>
      <c r="H176" s="1"/>
      <c r="I176" s="1"/>
      <c r="J176" s="34"/>
      <c r="K176" s="34"/>
      <c r="L176" s="34"/>
      <c r="M176"/>
    </row>
    <row r="177" spans="2:13" x14ac:dyDescent="0.2">
      <c r="B177" s="24"/>
      <c r="C177" s="24"/>
      <c r="D177" s="1"/>
      <c r="E177" s="1"/>
      <c r="F177" s="1"/>
      <c r="G177" s="1"/>
      <c r="H177" s="1"/>
      <c r="I177" s="1"/>
      <c r="J177" s="34"/>
      <c r="K177" s="34"/>
      <c r="L177" s="34"/>
      <c r="M177"/>
    </row>
    <row r="178" spans="2:13" x14ac:dyDescent="0.2">
      <c r="B178" s="24"/>
      <c r="C178" s="24"/>
      <c r="D178" s="1"/>
      <c r="E178" s="1"/>
      <c r="F178" s="1"/>
      <c r="G178" s="1"/>
      <c r="H178" s="1"/>
      <c r="I178" s="1"/>
      <c r="J178" s="34"/>
      <c r="K178" s="34"/>
      <c r="L178" s="34"/>
      <c r="M178"/>
    </row>
    <row r="179" spans="2:13" x14ac:dyDescent="0.2">
      <c r="B179" s="24"/>
      <c r="C179" s="24"/>
      <c r="D179" s="1"/>
      <c r="E179" s="1"/>
      <c r="F179" s="1"/>
      <c r="G179" s="1"/>
      <c r="H179" s="1"/>
      <c r="I179" s="1"/>
      <c r="J179" s="34"/>
      <c r="K179" s="34"/>
      <c r="L179" s="34"/>
      <c r="M179"/>
    </row>
    <row r="180" spans="2:13" x14ac:dyDescent="0.2">
      <c r="B180" s="24"/>
      <c r="C180" s="24"/>
      <c r="D180" s="1"/>
      <c r="E180" s="1"/>
      <c r="F180" s="1"/>
      <c r="G180" s="1"/>
      <c r="H180" s="1"/>
      <c r="I180" s="1"/>
      <c r="J180" s="34"/>
      <c r="K180" s="34"/>
      <c r="L180" s="34"/>
      <c r="M180"/>
    </row>
    <row r="181" spans="2:13" x14ac:dyDescent="0.2">
      <c r="B181" s="24"/>
      <c r="C181" s="24"/>
      <c r="D181" s="1"/>
      <c r="E181" s="1"/>
      <c r="F181" s="1"/>
      <c r="G181" s="1"/>
      <c r="H181" s="1"/>
      <c r="I181" s="1"/>
      <c r="J181" s="34"/>
      <c r="K181" s="34"/>
      <c r="L181" s="34"/>
      <c r="M181"/>
    </row>
    <row r="182" spans="2:13" x14ac:dyDescent="0.2">
      <c r="B182" s="24"/>
      <c r="C182" s="24"/>
      <c r="D182" s="1"/>
      <c r="E182" s="1"/>
      <c r="F182" s="1"/>
      <c r="G182" s="1"/>
      <c r="H182" s="1"/>
      <c r="I182" s="1"/>
      <c r="J182" s="34"/>
      <c r="K182" s="34"/>
      <c r="L182" s="34"/>
      <c r="M182"/>
    </row>
    <row r="183" spans="2:13" x14ac:dyDescent="0.2">
      <c r="B183" s="24"/>
      <c r="C183" s="24"/>
      <c r="D183" s="1"/>
      <c r="E183" s="1"/>
      <c r="F183" s="1"/>
      <c r="G183" s="1"/>
      <c r="H183" s="1"/>
      <c r="I183" s="1"/>
      <c r="J183" s="34"/>
      <c r="K183" s="34"/>
      <c r="L183" s="34"/>
      <c r="M183"/>
    </row>
    <row r="184" spans="2:13" x14ac:dyDescent="0.2">
      <c r="B184" s="24"/>
      <c r="C184" s="24"/>
      <c r="D184" s="1"/>
      <c r="E184" s="1"/>
      <c r="F184" s="1"/>
      <c r="G184" s="1"/>
      <c r="H184" s="1"/>
      <c r="I184" s="1"/>
      <c r="J184" s="34"/>
      <c r="K184" s="34"/>
      <c r="L184" s="34"/>
      <c r="M184"/>
    </row>
    <row r="185" spans="2:13" x14ac:dyDescent="0.2">
      <c r="B185" s="24"/>
      <c r="C185" s="24"/>
      <c r="D185" s="1"/>
      <c r="E185" s="1"/>
      <c r="F185" s="1"/>
      <c r="G185" s="1"/>
      <c r="H185" s="1"/>
      <c r="I185" s="1"/>
      <c r="J185" s="34"/>
      <c r="K185" s="34"/>
      <c r="L185" s="34"/>
      <c r="M185"/>
    </row>
    <row r="186" spans="2:13" x14ac:dyDescent="0.2">
      <c r="B186" s="24"/>
      <c r="C186" s="24"/>
      <c r="D186" s="1"/>
      <c r="E186" s="1"/>
      <c r="F186" s="1"/>
      <c r="G186" s="1"/>
      <c r="H186" s="1"/>
      <c r="I186" s="1"/>
      <c r="J186" s="34"/>
      <c r="K186" s="34"/>
      <c r="L186" s="34"/>
      <c r="M186"/>
    </row>
    <row r="187" spans="2:13" x14ac:dyDescent="0.2">
      <c r="B187" s="24"/>
      <c r="C187" s="24"/>
      <c r="D187" s="1"/>
      <c r="E187" s="1"/>
      <c r="F187" s="1"/>
      <c r="G187" s="1"/>
      <c r="H187" s="1"/>
      <c r="I187" s="1"/>
      <c r="J187" s="34"/>
      <c r="K187" s="34"/>
      <c r="L187" s="34"/>
      <c r="M187"/>
    </row>
    <row r="188" spans="2:13" x14ac:dyDescent="0.2">
      <c r="B188" s="24"/>
      <c r="C188" s="24"/>
      <c r="D188" s="1"/>
      <c r="E188" s="1"/>
      <c r="F188" s="1"/>
      <c r="G188" s="1"/>
      <c r="H188" s="1"/>
      <c r="I188" s="1"/>
      <c r="J188" s="34"/>
      <c r="K188" s="34"/>
      <c r="L188" s="34"/>
      <c r="M188"/>
    </row>
    <row r="189" spans="2:13" x14ac:dyDescent="0.2">
      <c r="B189" s="24"/>
      <c r="C189" s="24"/>
      <c r="D189" s="1"/>
      <c r="E189" s="1"/>
      <c r="F189" s="1"/>
      <c r="G189" s="1"/>
      <c r="H189" s="1"/>
      <c r="I189" s="1"/>
      <c r="J189" s="34"/>
      <c r="K189" s="34"/>
      <c r="L189" s="34"/>
      <c r="M189"/>
    </row>
    <row r="190" spans="2:13" x14ac:dyDescent="0.2">
      <c r="B190" s="24"/>
      <c r="C190" s="24"/>
      <c r="D190" s="1"/>
      <c r="E190" s="1"/>
      <c r="F190" s="1"/>
      <c r="G190" s="1"/>
      <c r="H190" s="1"/>
      <c r="I190" s="1"/>
      <c r="J190" s="34"/>
      <c r="K190" s="34"/>
      <c r="L190" s="34"/>
      <c r="M190"/>
    </row>
    <row r="191" spans="2:13" x14ac:dyDescent="0.2">
      <c r="B191" s="24"/>
      <c r="C191" s="24"/>
      <c r="D191" s="1"/>
      <c r="E191" s="1"/>
      <c r="F191" s="1"/>
      <c r="G191" s="1"/>
      <c r="H191" s="1"/>
      <c r="I191" s="1"/>
      <c r="J191" s="34"/>
      <c r="K191" s="34"/>
      <c r="L191" s="34"/>
      <c r="M191"/>
    </row>
    <row r="192" spans="2:13" x14ac:dyDescent="0.2">
      <c r="B192" s="24"/>
      <c r="C192" s="24"/>
      <c r="D192" s="1"/>
      <c r="E192" s="1"/>
      <c r="F192" s="1"/>
      <c r="G192" s="1"/>
      <c r="H192" s="1"/>
      <c r="I192" s="1"/>
      <c r="J192" s="34"/>
      <c r="K192" s="34"/>
      <c r="L192" s="34"/>
      <c r="M192"/>
    </row>
    <row r="193" spans="2:13" x14ac:dyDescent="0.2">
      <c r="B193" s="24"/>
      <c r="C193" s="24"/>
      <c r="D193" s="1"/>
      <c r="E193" s="1"/>
      <c r="F193" s="1"/>
      <c r="G193" s="1"/>
      <c r="H193" s="1"/>
      <c r="I193" s="1"/>
      <c r="J193" s="34"/>
      <c r="K193" s="34"/>
      <c r="L193" s="34"/>
      <c r="M193"/>
    </row>
    <row r="194" spans="2:13" x14ac:dyDescent="0.2">
      <c r="B194" s="24"/>
      <c r="C194" s="24"/>
      <c r="D194" s="1"/>
      <c r="E194" s="1"/>
      <c r="F194" s="1"/>
      <c r="G194" s="1"/>
      <c r="H194" s="1"/>
      <c r="I194" s="1"/>
      <c r="J194" s="34"/>
      <c r="K194" s="34"/>
      <c r="L194" s="34"/>
      <c r="M194"/>
    </row>
    <row r="195" spans="2:13" x14ac:dyDescent="0.2">
      <c r="B195" s="24"/>
      <c r="C195" s="24"/>
      <c r="D195" s="1"/>
      <c r="E195" s="1"/>
      <c r="F195" s="1"/>
      <c r="G195" s="1"/>
      <c r="H195" s="1"/>
      <c r="I195" s="1"/>
      <c r="J195" s="34"/>
      <c r="K195" s="34"/>
      <c r="L195" s="34"/>
      <c r="M195"/>
    </row>
    <row r="196" spans="2:13" x14ac:dyDescent="0.2">
      <c r="B196" s="24"/>
      <c r="C196" s="24"/>
      <c r="D196" s="1"/>
      <c r="E196" s="1"/>
      <c r="F196" s="1"/>
      <c r="G196" s="1"/>
      <c r="H196" s="1"/>
      <c r="I196" s="1"/>
      <c r="J196" s="34"/>
      <c r="K196" s="34"/>
      <c r="L196" s="34"/>
      <c r="M196"/>
    </row>
    <row r="197" spans="2:13" x14ac:dyDescent="0.2">
      <c r="B197" s="24"/>
      <c r="C197" s="24"/>
      <c r="D197" s="1"/>
      <c r="E197" s="1"/>
      <c r="F197" s="1"/>
      <c r="G197" s="1"/>
      <c r="H197" s="1"/>
      <c r="I197" s="1"/>
      <c r="J197" s="34"/>
      <c r="K197" s="34"/>
      <c r="L197" s="34"/>
      <c r="M197"/>
    </row>
    <row r="198" spans="2:13" x14ac:dyDescent="0.2">
      <c r="B198" s="24"/>
      <c r="C198" s="24"/>
      <c r="D198" s="1"/>
      <c r="E198" s="1"/>
      <c r="F198" s="1"/>
      <c r="G198" s="1"/>
      <c r="H198" s="1"/>
      <c r="I198" s="1"/>
      <c r="J198" s="34"/>
      <c r="K198" s="34"/>
      <c r="L198" s="34"/>
      <c r="M198"/>
    </row>
    <row r="199" spans="2:13" x14ac:dyDescent="0.2">
      <c r="B199" s="24"/>
      <c r="C199" s="24"/>
      <c r="D199" s="1"/>
      <c r="E199" s="1"/>
      <c r="F199" s="1"/>
      <c r="G199" s="1"/>
      <c r="H199" s="1"/>
      <c r="I199" s="1"/>
      <c r="J199" s="34"/>
      <c r="K199" s="34"/>
      <c r="L199" s="34"/>
      <c r="M199"/>
    </row>
    <row r="200" spans="2:13" x14ac:dyDescent="0.2">
      <c r="B200" s="24"/>
      <c r="C200" s="24"/>
      <c r="D200" s="1"/>
      <c r="E200" s="1"/>
      <c r="F200" s="1"/>
      <c r="G200" s="1"/>
      <c r="H200" s="1"/>
      <c r="I200" s="1"/>
      <c r="J200" s="34"/>
      <c r="K200" s="34"/>
      <c r="L200" s="34"/>
      <c r="M200"/>
    </row>
    <row r="201" spans="2:13" x14ac:dyDescent="0.2">
      <c r="B201" s="24"/>
      <c r="C201" s="24"/>
      <c r="D201" s="1"/>
      <c r="E201" s="1"/>
      <c r="F201" s="1"/>
      <c r="G201" s="1"/>
      <c r="H201" s="1"/>
      <c r="I201" s="1"/>
      <c r="J201" s="34"/>
      <c r="K201" s="34"/>
      <c r="L201" s="34"/>
      <c r="M201"/>
    </row>
    <row r="202" spans="2:13" x14ac:dyDescent="0.2">
      <c r="B202" s="24"/>
      <c r="C202" s="24"/>
      <c r="D202" s="1"/>
      <c r="E202" s="1"/>
      <c r="F202" s="1"/>
      <c r="G202" s="1"/>
      <c r="H202" s="1"/>
      <c r="I202" s="1"/>
      <c r="J202" s="34"/>
      <c r="K202" s="34"/>
      <c r="L202" s="34"/>
      <c r="M202"/>
    </row>
    <row r="203" spans="2:13" x14ac:dyDescent="0.2">
      <c r="B203" s="24"/>
      <c r="C203" s="24"/>
      <c r="D203" s="1"/>
      <c r="E203" s="1"/>
      <c r="F203" s="1"/>
      <c r="G203" s="1"/>
      <c r="H203" s="1"/>
      <c r="I203" s="1"/>
      <c r="J203" s="34"/>
      <c r="K203" s="34"/>
      <c r="L203" s="34"/>
      <c r="M203"/>
    </row>
    <row r="204" spans="2:13" x14ac:dyDescent="0.2">
      <c r="B204" s="24"/>
      <c r="C204" s="24"/>
      <c r="D204" s="1"/>
      <c r="E204" s="1"/>
      <c r="F204" s="1"/>
      <c r="G204" s="1"/>
      <c r="H204" s="1"/>
      <c r="I204" s="1"/>
      <c r="J204" s="34"/>
      <c r="K204" s="34"/>
      <c r="L204" s="34"/>
      <c r="M204"/>
    </row>
    <row r="205" spans="2:13" x14ac:dyDescent="0.2">
      <c r="B205" s="24"/>
      <c r="C205" s="24"/>
      <c r="D205" s="1"/>
      <c r="E205" s="1"/>
      <c r="F205" s="1"/>
      <c r="G205" s="1"/>
      <c r="H205" s="1"/>
      <c r="I205" s="1"/>
      <c r="J205" s="34"/>
      <c r="K205" s="34"/>
      <c r="L205" s="34"/>
      <c r="M205"/>
    </row>
    <row r="206" spans="2:13" x14ac:dyDescent="0.2">
      <c r="B206" s="24"/>
      <c r="C206" s="24"/>
      <c r="D206" s="1"/>
      <c r="E206" s="1"/>
      <c r="F206" s="1"/>
      <c r="G206" s="1"/>
      <c r="H206" s="1"/>
      <c r="I206" s="1"/>
      <c r="J206" s="34"/>
      <c r="K206" s="34"/>
      <c r="L206" s="34"/>
      <c r="M206"/>
    </row>
    <row r="207" spans="2:13" x14ac:dyDescent="0.2">
      <c r="B207" s="24"/>
      <c r="C207" s="24"/>
      <c r="D207" s="1"/>
      <c r="E207" s="1"/>
      <c r="F207" s="1"/>
      <c r="G207" s="1"/>
      <c r="H207" s="1"/>
      <c r="I207" s="1"/>
      <c r="J207" s="34"/>
      <c r="K207" s="34"/>
      <c r="L207" s="34"/>
      <c r="M207"/>
    </row>
    <row r="208" spans="2:13" x14ac:dyDescent="0.2">
      <c r="B208" s="24"/>
      <c r="C208" s="24"/>
      <c r="D208" s="1"/>
      <c r="E208" s="1"/>
      <c r="F208" s="1"/>
      <c r="G208" s="1"/>
      <c r="H208" s="1"/>
      <c r="I208" s="1"/>
      <c r="J208" s="34"/>
      <c r="K208" s="34"/>
      <c r="L208" s="34"/>
      <c r="M208"/>
    </row>
    <row r="209" spans="2:13" x14ac:dyDescent="0.2">
      <c r="B209" s="24"/>
      <c r="C209" s="24"/>
      <c r="D209" s="1"/>
      <c r="E209" s="1"/>
      <c r="F209" s="1"/>
      <c r="G209" s="1"/>
      <c r="H209" s="1"/>
      <c r="I209" s="1"/>
      <c r="J209" s="34"/>
      <c r="K209" s="34"/>
      <c r="L209" s="34"/>
      <c r="M209"/>
    </row>
    <row r="210" spans="2:13" x14ac:dyDescent="0.2">
      <c r="B210" s="24"/>
      <c r="C210" s="24"/>
      <c r="D210" s="1"/>
      <c r="E210" s="1"/>
      <c r="F210" s="1"/>
      <c r="G210" s="1"/>
      <c r="H210" s="1"/>
      <c r="I210" s="1"/>
      <c r="J210" s="34"/>
      <c r="K210" s="34"/>
      <c r="L210" s="34"/>
      <c r="M210"/>
    </row>
    <row r="211" spans="2:13" x14ac:dyDescent="0.2">
      <c r="B211" s="24"/>
      <c r="C211" s="24"/>
      <c r="D211" s="1"/>
      <c r="E211" s="1"/>
      <c r="F211" s="1"/>
      <c r="G211" s="1"/>
      <c r="H211" s="1"/>
      <c r="I211" s="1"/>
      <c r="J211" s="34"/>
      <c r="K211" s="34"/>
      <c r="L211" s="34"/>
      <c r="M211"/>
    </row>
    <row r="212" spans="2:13" x14ac:dyDescent="0.2">
      <c r="B212" s="24"/>
      <c r="C212" s="24"/>
      <c r="D212" s="1"/>
      <c r="E212" s="1"/>
      <c r="F212" s="1"/>
      <c r="G212" s="1"/>
      <c r="H212" s="1"/>
      <c r="I212" s="1"/>
      <c r="J212" s="34"/>
      <c r="K212" s="34"/>
      <c r="L212" s="34"/>
      <c r="M212"/>
    </row>
    <row r="213" spans="2:13" x14ac:dyDescent="0.2">
      <c r="B213" s="24"/>
      <c r="C213" s="24"/>
      <c r="D213" s="1"/>
      <c r="E213" s="1"/>
      <c r="F213" s="1"/>
      <c r="G213" s="1"/>
      <c r="H213" s="1"/>
      <c r="I213" s="1"/>
      <c r="J213" s="34"/>
      <c r="K213" s="34"/>
      <c r="L213" s="34"/>
      <c r="M213"/>
    </row>
    <row r="214" spans="2:13" x14ac:dyDescent="0.2">
      <c r="B214" s="24"/>
      <c r="C214" s="24"/>
      <c r="D214" s="1"/>
      <c r="E214" s="1"/>
      <c r="F214" s="1"/>
      <c r="G214" s="1"/>
      <c r="H214" s="1"/>
      <c r="I214" s="1"/>
      <c r="J214" s="34"/>
      <c r="K214" s="34"/>
      <c r="L214" s="34"/>
      <c r="M214"/>
    </row>
    <row r="215" spans="2:13" x14ac:dyDescent="0.2">
      <c r="B215" s="24"/>
      <c r="C215" s="24"/>
      <c r="D215" s="1"/>
      <c r="E215" s="1"/>
      <c r="F215" s="1"/>
      <c r="G215" s="1"/>
      <c r="H215" s="1"/>
      <c r="I215" s="1"/>
      <c r="J215" s="34"/>
      <c r="K215" s="34"/>
      <c r="L215" s="34"/>
      <c r="M215"/>
    </row>
    <row r="216" spans="2:13" x14ac:dyDescent="0.2">
      <c r="B216" s="24"/>
      <c r="C216" s="24"/>
      <c r="D216" s="1"/>
      <c r="E216" s="1"/>
      <c r="F216" s="1"/>
      <c r="G216" s="1"/>
      <c r="H216" s="1"/>
      <c r="I216" s="1"/>
      <c r="J216" s="34"/>
      <c r="K216" s="34"/>
      <c r="L216" s="34"/>
      <c r="M216"/>
    </row>
    <row r="217" spans="2:13" x14ac:dyDescent="0.2">
      <c r="B217" s="24"/>
      <c r="C217" s="24"/>
      <c r="D217" s="1"/>
      <c r="E217" s="1"/>
      <c r="F217" s="1"/>
      <c r="G217" s="1"/>
      <c r="H217" s="1"/>
      <c r="I217" s="1"/>
      <c r="J217" s="34"/>
      <c r="K217" s="34"/>
      <c r="L217" s="34"/>
      <c r="M217"/>
    </row>
    <row r="218" spans="2:13" x14ac:dyDescent="0.2">
      <c r="B218" s="24"/>
      <c r="C218" s="24"/>
      <c r="D218" s="1"/>
      <c r="E218" s="1"/>
      <c r="F218" s="1"/>
      <c r="G218" s="1"/>
      <c r="H218" s="1"/>
      <c r="I218" s="1"/>
      <c r="J218" s="34"/>
      <c r="K218" s="34"/>
      <c r="L218" s="34"/>
      <c r="M218"/>
    </row>
    <row r="219" spans="2:13" x14ac:dyDescent="0.2">
      <c r="B219" s="24"/>
      <c r="C219" s="24"/>
      <c r="D219" s="1"/>
      <c r="E219" s="1"/>
      <c r="F219" s="1"/>
      <c r="G219" s="1"/>
      <c r="H219" s="1"/>
      <c r="I219" s="1"/>
      <c r="J219" s="34"/>
      <c r="K219" s="34"/>
      <c r="L219" s="34"/>
      <c r="M219"/>
    </row>
    <row r="220" spans="2:13" x14ac:dyDescent="0.2">
      <c r="B220" s="24"/>
      <c r="C220" s="24"/>
      <c r="D220" s="1"/>
      <c r="E220" s="1"/>
      <c r="F220" s="1"/>
      <c r="G220" s="1"/>
      <c r="H220" s="1"/>
      <c r="I220" s="1"/>
      <c r="J220" s="34"/>
      <c r="K220" s="34"/>
      <c r="L220" s="34"/>
      <c r="M220"/>
    </row>
    <row r="221" spans="2:13" x14ac:dyDescent="0.2">
      <c r="B221" s="24"/>
      <c r="C221" s="24"/>
      <c r="D221" s="1"/>
      <c r="E221" s="1"/>
      <c r="F221" s="1"/>
      <c r="G221" s="1"/>
      <c r="H221" s="1"/>
      <c r="I221" s="1"/>
      <c r="J221" s="34"/>
      <c r="K221" s="34"/>
      <c r="L221" s="34"/>
      <c r="M221"/>
    </row>
    <row r="222" spans="2:13" x14ac:dyDescent="0.2">
      <c r="B222" s="24"/>
      <c r="C222" s="24"/>
      <c r="D222" s="1"/>
      <c r="E222" s="1"/>
      <c r="F222" s="1"/>
      <c r="G222" s="1"/>
      <c r="H222" s="1"/>
      <c r="I222" s="1"/>
      <c r="J222" s="34"/>
      <c r="K222" s="34"/>
      <c r="L222" s="34"/>
      <c r="M222"/>
    </row>
    <row r="223" spans="2:13" x14ac:dyDescent="0.2">
      <c r="B223" s="24"/>
      <c r="C223" s="24"/>
      <c r="D223" s="1"/>
      <c r="E223" s="1"/>
      <c r="F223" s="1"/>
      <c r="G223" s="1"/>
      <c r="H223" s="1"/>
      <c r="I223" s="1"/>
      <c r="J223" s="34"/>
      <c r="K223" s="34"/>
      <c r="L223" s="34"/>
      <c r="M223"/>
    </row>
    <row r="224" spans="2:13" x14ac:dyDescent="0.2">
      <c r="B224" s="24"/>
      <c r="C224" s="24"/>
      <c r="D224" s="1"/>
      <c r="E224" s="1"/>
      <c r="F224" s="1"/>
      <c r="G224" s="1"/>
      <c r="H224" s="1"/>
      <c r="I224" s="1"/>
      <c r="J224" s="34"/>
      <c r="K224" s="34"/>
      <c r="L224" s="34"/>
      <c r="M224"/>
    </row>
    <row r="225" spans="2:13" x14ac:dyDescent="0.2">
      <c r="B225" s="24"/>
      <c r="C225" s="24"/>
      <c r="D225" s="1"/>
      <c r="E225" s="1"/>
      <c r="F225" s="1"/>
      <c r="G225" s="1"/>
      <c r="H225" s="1"/>
      <c r="I225" s="1"/>
      <c r="J225" s="34"/>
      <c r="K225" s="34"/>
      <c r="L225" s="34"/>
      <c r="M225"/>
    </row>
    <row r="226" spans="2:13" x14ac:dyDescent="0.2">
      <c r="B226" s="24"/>
      <c r="C226" s="24"/>
      <c r="D226" s="1"/>
      <c r="E226" s="1"/>
      <c r="F226" s="1"/>
      <c r="G226" s="1"/>
      <c r="H226" s="1"/>
      <c r="I226" s="1"/>
      <c r="J226" s="34"/>
      <c r="K226" s="34"/>
      <c r="L226" s="34"/>
      <c r="M226"/>
    </row>
    <row r="227" spans="2:13" x14ac:dyDescent="0.2">
      <c r="B227" s="24"/>
      <c r="C227" s="24"/>
      <c r="D227" s="1"/>
      <c r="E227" s="1"/>
      <c r="F227" s="1"/>
      <c r="G227" s="1"/>
      <c r="H227" s="1"/>
      <c r="I227" s="1"/>
      <c r="J227" s="34"/>
      <c r="K227" s="34"/>
      <c r="L227" s="34"/>
      <c r="M227"/>
    </row>
    <row r="228" spans="2:13" x14ac:dyDescent="0.2">
      <c r="B228" s="24"/>
      <c r="C228" s="24"/>
      <c r="D228" s="1"/>
      <c r="E228" s="1"/>
      <c r="F228" s="1"/>
      <c r="G228" s="1"/>
      <c r="H228" s="1"/>
      <c r="I228" s="1"/>
      <c r="J228" s="34"/>
      <c r="K228" s="34"/>
      <c r="L228" s="34"/>
      <c r="M228"/>
    </row>
    <row r="229" spans="2:13" x14ac:dyDescent="0.2">
      <c r="B229" s="24"/>
      <c r="C229" s="24"/>
      <c r="D229" s="1"/>
      <c r="E229" s="1"/>
      <c r="F229" s="1"/>
      <c r="G229" s="1"/>
      <c r="H229" s="1"/>
      <c r="I229" s="1"/>
      <c r="J229" s="34"/>
      <c r="K229" s="34"/>
      <c r="L229" s="34"/>
      <c r="M229"/>
    </row>
    <row r="230" spans="2:13" x14ac:dyDescent="0.2">
      <c r="B230" s="24"/>
      <c r="C230" s="24"/>
      <c r="D230" s="1"/>
      <c r="E230" s="1"/>
      <c r="F230" s="1"/>
      <c r="G230" s="1"/>
      <c r="H230" s="1"/>
      <c r="I230" s="1"/>
      <c r="J230" s="34"/>
      <c r="K230" s="34"/>
      <c r="L230" s="34"/>
      <c r="M230"/>
    </row>
    <row r="231" spans="2:13" x14ac:dyDescent="0.2">
      <c r="B231" s="24"/>
      <c r="C231" s="24"/>
      <c r="D231" s="1"/>
      <c r="E231" s="1"/>
      <c r="F231" s="1"/>
      <c r="G231" s="1"/>
      <c r="H231" s="1"/>
      <c r="I231" s="1"/>
      <c r="J231" s="34"/>
      <c r="K231" s="34"/>
      <c r="L231" s="34"/>
      <c r="M231"/>
    </row>
    <row r="232" spans="2:13" x14ac:dyDescent="0.2">
      <c r="B232" s="24"/>
      <c r="C232" s="24"/>
      <c r="D232" s="1"/>
      <c r="E232" s="1"/>
      <c r="F232" s="1"/>
      <c r="G232" s="1"/>
      <c r="H232" s="1"/>
      <c r="I232" s="1"/>
      <c r="J232" s="34"/>
      <c r="K232" s="34"/>
      <c r="L232" s="34"/>
      <c r="M232"/>
    </row>
    <row r="233" spans="2:13" x14ac:dyDescent="0.2">
      <c r="B233" s="24"/>
      <c r="C233" s="24"/>
      <c r="D233" s="1"/>
      <c r="E233" s="1"/>
      <c r="F233" s="1"/>
      <c r="G233" s="1"/>
      <c r="H233" s="1"/>
      <c r="I233" s="1"/>
      <c r="J233" s="34"/>
      <c r="K233" s="34"/>
      <c r="L233" s="34"/>
      <c r="M233"/>
    </row>
    <row r="234" spans="2:13" x14ac:dyDescent="0.2">
      <c r="B234" s="24"/>
      <c r="C234" s="24"/>
      <c r="D234" s="1"/>
      <c r="E234" s="1"/>
      <c r="F234" s="1"/>
      <c r="G234" s="1"/>
      <c r="H234" s="1"/>
      <c r="I234" s="1"/>
      <c r="J234" s="34"/>
      <c r="K234" s="34"/>
      <c r="L234" s="34"/>
      <c r="M234"/>
    </row>
    <row r="235" spans="2:13" x14ac:dyDescent="0.2">
      <c r="B235" s="24"/>
      <c r="C235" s="24"/>
      <c r="D235" s="1"/>
      <c r="E235" s="1"/>
      <c r="F235" s="1"/>
      <c r="G235" s="1"/>
      <c r="H235" s="1"/>
      <c r="I235" s="1"/>
      <c r="J235" s="34"/>
      <c r="K235" s="34"/>
      <c r="L235" s="34"/>
      <c r="M235"/>
    </row>
    <row r="236" spans="2:13" x14ac:dyDescent="0.2">
      <c r="B236" s="24"/>
      <c r="C236" s="24"/>
      <c r="D236" s="1"/>
      <c r="E236" s="1"/>
      <c r="F236" s="1"/>
      <c r="G236" s="1"/>
      <c r="H236" s="1"/>
      <c r="I236" s="1"/>
      <c r="J236" s="34"/>
      <c r="K236" s="34"/>
      <c r="L236" s="34"/>
      <c r="M236"/>
    </row>
    <row r="237" spans="2:13" x14ac:dyDescent="0.2">
      <c r="B237" s="24"/>
      <c r="C237" s="24"/>
      <c r="D237" s="1"/>
      <c r="E237" s="1"/>
      <c r="F237" s="1"/>
      <c r="G237" s="1"/>
      <c r="H237" s="1"/>
      <c r="I237" s="1"/>
      <c r="J237" s="34"/>
      <c r="K237" s="34"/>
      <c r="L237" s="34"/>
      <c r="M237"/>
    </row>
    <row r="238" spans="2:13" x14ac:dyDescent="0.2">
      <c r="B238" s="24"/>
      <c r="C238" s="24"/>
      <c r="D238" s="1"/>
      <c r="E238" s="1"/>
      <c r="F238" s="1"/>
      <c r="G238" s="1"/>
      <c r="H238" s="1"/>
      <c r="I238" s="1"/>
      <c r="J238" s="34"/>
      <c r="K238" s="34"/>
      <c r="L238" s="34"/>
      <c r="M238"/>
    </row>
    <row r="239" spans="2:13" x14ac:dyDescent="0.2">
      <c r="B239" s="24"/>
      <c r="C239" s="24"/>
      <c r="D239" s="1"/>
      <c r="E239" s="1"/>
      <c r="F239" s="1"/>
      <c r="G239" s="1"/>
      <c r="H239" s="1"/>
      <c r="I239" s="1"/>
      <c r="J239" s="34"/>
      <c r="K239" s="34"/>
      <c r="L239" s="34"/>
      <c r="M239"/>
    </row>
    <row r="240" spans="2:13" x14ac:dyDescent="0.2">
      <c r="B240" s="24"/>
      <c r="C240" s="24"/>
      <c r="D240" s="1"/>
      <c r="E240" s="1"/>
      <c r="F240" s="1"/>
      <c r="G240" s="1"/>
      <c r="H240" s="1"/>
      <c r="I240" s="1"/>
      <c r="J240" s="34"/>
      <c r="K240" s="34"/>
      <c r="L240" s="34"/>
      <c r="M240"/>
    </row>
    <row r="241" spans="2:13" x14ac:dyDescent="0.2">
      <c r="B241" s="24"/>
      <c r="C241" s="24"/>
      <c r="D241" s="1"/>
      <c r="E241" s="1"/>
      <c r="F241" s="1"/>
      <c r="G241" s="1"/>
      <c r="H241" s="1"/>
      <c r="I241" s="1"/>
      <c r="J241" s="34"/>
      <c r="K241" s="34"/>
      <c r="L241" s="34"/>
      <c r="M241"/>
    </row>
    <row r="242" spans="2:13" x14ac:dyDescent="0.2">
      <c r="B242" s="24"/>
      <c r="C242" s="24"/>
      <c r="D242" s="1"/>
      <c r="E242" s="1"/>
      <c r="F242" s="1"/>
      <c r="G242" s="1"/>
      <c r="H242" s="1"/>
      <c r="I242" s="1"/>
      <c r="J242" s="34"/>
      <c r="K242" s="34"/>
      <c r="L242" s="34"/>
      <c r="M242"/>
    </row>
    <row r="243" spans="2:13" x14ac:dyDescent="0.2">
      <c r="B243" s="24"/>
      <c r="C243" s="24"/>
      <c r="D243" s="1"/>
      <c r="E243" s="1"/>
      <c r="F243" s="1"/>
      <c r="G243" s="1"/>
      <c r="H243" s="1"/>
      <c r="I243" s="1"/>
      <c r="J243" s="34"/>
      <c r="K243" s="34"/>
      <c r="L243" s="34"/>
      <c r="M243"/>
    </row>
    <row r="244" spans="2:13" x14ac:dyDescent="0.2">
      <c r="B244" s="24"/>
      <c r="C244" s="24"/>
      <c r="D244" s="1"/>
      <c r="E244" s="1"/>
      <c r="F244" s="1"/>
      <c r="G244" s="1"/>
      <c r="H244" s="1"/>
      <c r="I244" s="1"/>
      <c r="J244" s="34"/>
      <c r="K244" s="34"/>
      <c r="L244" s="34"/>
      <c r="M244"/>
    </row>
    <row r="245" spans="2:13" x14ac:dyDescent="0.2">
      <c r="B245" s="24"/>
      <c r="C245" s="24"/>
      <c r="D245" s="1"/>
      <c r="E245" s="1"/>
      <c r="F245" s="1"/>
      <c r="G245" s="1"/>
      <c r="H245" s="1"/>
      <c r="I245" s="1"/>
      <c r="J245" s="34"/>
      <c r="K245" s="34"/>
      <c r="L245" s="34"/>
      <c r="M245"/>
    </row>
    <row r="246" spans="2:13" x14ac:dyDescent="0.2">
      <c r="B246" s="24"/>
      <c r="C246" s="24"/>
      <c r="D246" s="1"/>
      <c r="E246" s="1"/>
      <c r="F246" s="1"/>
      <c r="G246" s="1"/>
      <c r="H246" s="1"/>
      <c r="I246" s="1"/>
      <c r="J246" s="34"/>
      <c r="K246" s="34"/>
      <c r="L246" s="34"/>
      <c r="M246"/>
    </row>
    <row r="247" spans="2:13" x14ac:dyDescent="0.2">
      <c r="B247" s="24"/>
      <c r="C247" s="24"/>
      <c r="D247" s="1"/>
      <c r="E247" s="1"/>
      <c r="F247" s="1"/>
      <c r="G247" s="1"/>
      <c r="H247" s="1"/>
      <c r="I247" s="1"/>
      <c r="J247" s="34"/>
      <c r="K247" s="34"/>
      <c r="L247" s="34"/>
      <c r="M247"/>
    </row>
    <row r="248" spans="2:13" x14ac:dyDescent="0.2">
      <c r="B248" s="24"/>
      <c r="C248" s="24"/>
      <c r="D248" s="1"/>
      <c r="E248" s="1"/>
      <c r="F248" s="1"/>
      <c r="G248" s="1"/>
      <c r="H248" s="1"/>
      <c r="I248" s="1"/>
      <c r="J248" s="34"/>
      <c r="K248" s="34"/>
      <c r="L248" s="34"/>
      <c r="M248"/>
    </row>
    <row r="249" spans="2:13" x14ac:dyDescent="0.2">
      <c r="B249" s="24"/>
      <c r="C249" s="24"/>
      <c r="D249" s="1"/>
      <c r="E249" s="1"/>
      <c r="F249" s="1"/>
      <c r="G249" s="1"/>
      <c r="H249" s="1"/>
      <c r="I249" s="1"/>
      <c r="J249" s="34"/>
      <c r="K249" s="34"/>
      <c r="L249" s="34"/>
      <c r="M249"/>
    </row>
    <row r="250" spans="2:13" x14ac:dyDescent="0.2">
      <c r="B250" s="24"/>
      <c r="C250" s="24"/>
      <c r="D250" s="1"/>
      <c r="E250" s="1"/>
      <c r="F250" s="1"/>
      <c r="G250" s="1"/>
      <c r="H250" s="1"/>
      <c r="I250" s="1"/>
      <c r="J250" s="34"/>
      <c r="K250" s="34"/>
      <c r="L250" s="34"/>
      <c r="M250"/>
    </row>
    <row r="251" spans="2:13" x14ac:dyDescent="0.2">
      <c r="B251" s="24"/>
      <c r="C251" s="24"/>
      <c r="D251" s="1"/>
      <c r="E251" s="1"/>
      <c r="F251" s="1"/>
      <c r="G251" s="1"/>
      <c r="H251" s="1"/>
      <c r="I251" s="1"/>
      <c r="J251" s="34"/>
      <c r="K251" s="34"/>
      <c r="L251" s="34"/>
      <c r="M251"/>
    </row>
    <row r="252" spans="2:13" x14ac:dyDescent="0.2">
      <c r="B252" s="24"/>
      <c r="C252" s="24"/>
      <c r="D252" s="1"/>
      <c r="E252" s="1"/>
      <c r="F252" s="1"/>
      <c r="G252" s="1"/>
      <c r="H252" s="1"/>
      <c r="I252" s="1"/>
      <c r="J252" s="34"/>
      <c r="K252" s="34"/>
      <c r="L252" s="34"/>
      <c r="M252"/>
    </row>
    <row r="253" spans="2:13" x14ac:dyDescent="0.2">
      <c r="B253" s="24"/>
      <c r="C253" s="24"/>
      <c r="D253" s="1"/>
      <c r="E253" s="1"/>
      <c r="F253" s="1"/>
      <c r="G253" s="1"/>
      <c r="H253" s="1"/>
      <c r="I253" s="1"/>
      <c r="J253" s="34"/>
      <c r="K253" s="34"/>
      <c r="L253" s="34"/>
      <c r="M253"/>
    </row>
    <row r="254" spans="2:13" x14ac:dyDescent="0.2">
      <c r="B254" s="24"/>
      <c r="C254" s="24"/>
      <c r="D254" s="1"/>
      <c r="E254" s="1"/>
      <c r="F254" s="1"/>
      <c r="G254" s="1"/>
      <c r="H254" s="1"/>
      <c r="I254" s="1"/>
      <c r="J254" s="34"/>
      <c r="K254" s="34"/>
      <c r="L254" s="34"/>
      <c r="M254"/>
    </row>
    <row r="255" spans="2:13" x14ac:dyDescent="0.2">
      <c r="B255" s="24"/>
      <c r="C255" s="24"/>
      <c r="D255" s="1"/>
      <c r="E255" s="1"/>
      <c r="F255" s="1"/>
      <c r="G255" s="1"/>
      <c r="H255" s="1"/>
      <c r="I255" s="1"/>
      <c r="J255" s="34"/>
      <c r="K255" s="34"/>
      <c r="L255" s="34"/>
      <c r="M255"/>
    </row>
    <row r="256" spans="2:13" x14ac:dyDescent="0.2">
      <c r="B256" s="24"/>
      <c r="C256" s="24"/>
      <c r="D256" s="1"/>
      <c r="E256" s="1"/>
      <c r="F256" s="1"/>
      <c r="G256" s="1"/>
      <c r="H256" s="1"/>
      <c r="I256" s="1"/>
      <c r="J256" s="34"/>
      <c r="K256" s="34"/>
      <c r="L256" s="34"/>
      <c r="M256"/>
    </row>
    <row r="257" spans="2:13" x14ac:dyDescent="0.2">
      <c r="B257" s="24"/>
      <c r="C257" s="24"/>
      <c r="D257" s="1"/>
      <c r="E257" s="1"/>
      <c r="F257" s="1"/>
      <c r="G257" s="1"/>
      <c r="H257" s="1"/>
      <c r="I257" s="1"/>
      <c r="J257" s="34"/>
      <c r="K257" s="34"/>
      <c r="L257" s="34"/>
      <c r="M257"/>
    </row>
    <row r="258" spans="2:13" x14ac:dyDescent="0.2">
      <c r="B258" s="24"/>
      <c r="C258" s="24"/>
      <c r="D258" s="1"/>
      <c r="E258" s="1"/>
      <c r="F258" s="1"/>
      <c r="G258" s="1"/>
      <c r="H258" s="1"/>
      <c r="I258" s="1"/>
      <c r="J258" s="34"/>
      <c r="K258" s="34"/>
      <c r="L258" s="34"/>
      <c r="M258"/>
    </row>
    <row r="259" spans="2:13" x14ac:dyDescent="0.2">
      <c r="B259" s="24"/>
      <c r="C259" s="24"/>
      <c r="D259" s="1"/>
      <c r="E259" s="1"/>
      <c r="F259" s="1"/>
      <c r="G259" s="1"/>
      <c r="H259" s="1"/>
      <c r="I259" s="1"/>
      <c r="J259" s="34"/>
      <c r="K259" s="34"/>
      <c r="L259" s="34"/>
      <c r="M259"/>
    </row>
    <row r="260" spans="2:13" x14ac:dyDescent="0.2">
      <c r="B260" s="24"/>
      <c r="C260" s="24"/>
      <c r="D260" s="1"/>
      <c r="E260" s="1"/>
      <c r="F260" s="1"/>
      <c r="G260" s="1"/>
      <c r="H260" s="1"/>
      <c r="I260" s="1"/>
      <c r="J260" s="34"/>
      <c r="K260" s="34"/>
      <c r="L260" s="34"/>
      <c r="M260"/>
    </row>
    <row r="261" spans="2:13" x14ac:dyDescent="0.2">
      <c r="B261" s="24"/>
      <c r="C261" s="24"/>
      <c r="D261" s="1"/>
      <c r="E261" s="1"/>
      <c r="F261" s="1"/>
      <c r="G261" s="1"/>
      <c r="H261" s="1"/>
      <c r="I261" s="1"/>
      <c r="J261" s="34"/>
      <c r="K261" s="34"/>
      <c r="L261" s="34"/>
      <c r="M261"/>
    </row>
    <row r="262" spans="2:13" x14ac:dyDescent="0.2">
      <c r="B262" s="24"/>
      <c r="C262" s="24"/>
      <c r="D262" s="1"/>
      <c r="E262" s="1"/>
      <c r="F262" s="1"/>
      <c r="G262" s="1"/>
      <c r="H262" s="1"/>
      <c r="I262" s="1"/>
      <c r="J262" s="34"/>
      <c r="K262" s="34"/>
      <c r="L262" s="34"/>
      <c r="M262"/>
    </row>
    <row r="263" spans="2:13" x14ac:dyDescent="0.2">
      <c r="B263" s="24"/>
      <c r="C263" s="24"/>
      <c r="D263" s="1"/>
      <c r="E263" s="1"/>
      <c r="F263" s="1"/>
      <c r="G263" s="1"/>
      <c r="H263" s="1"/>
      <c r="I263" s="1"/>
      <c r="J263" s="34"/>
      <c r="K263" s="34"/>
      <c r="L263" s="34"/>
      <c r="M263"/>
    </row>
    <row r="264" spans="2:13" x14ac:dyDescent="0.2">
      <c r="B264" s="24"/>
      <c r="C264" s="24"/>
      <c r="D264" s="1"/>
      <c r="E264" s="1"/>
      <c r="F264" s="1"/>
      <c r="G264" s="1"/>
      <c r="H264" s="1"/>
      <c r="I264" s="1"/>
      <c r="J264" s="34"/>
      <c r="K264" s="34"/>
      <c r="L264" s="34"/>
      <c r="M264"/>
    </row>
    <row r="265" spans="2:13" x14ac:dyDescent="0.2">
      <c r="B265" s="24"/>
      <c r="C265" s="24"/>
      <c r="D265" s="1"/>
      <c r="E265" s="1"/>
      <c r="F265" s="1"/>
      <c r="G265" s="1"/>
      <c r="H265" s="1"/>
      <c r="I265" s="1"/>
      <c r="J265" s="34"/>
      <c r="K265" s="34"/>
      <c r="L265" s="34"/>
      <c r="M265"/>
    </row>
    <row r="266" spans="2:13" x14ac:dyDescent="0.2">
      <c r="B266" s="24"/>
      <c r="C266" s="24"/>
      <c r="D266" s="1"/>
      <c r="E266" s="1"/>
      <c r="F266" s="1"/>
      <c r="G266" s="1"/>
      <c r="H266" s="1"/>
      <c r="I266" s="1"/>
      <c r="J266" s="34"/>
      <c r="K266" s="34"/>
      <c r="L266" s="34"/>
      <c r="M266"/>
    </row>
    <row r="267" spans="2:13" x14ac:dyDescent="0.2">
      <c r="B267" s="24"/>
      <c r="C267" s="24"/>
      <c r="D267" s="1"/>
      <c r="E267" s="1"/>
      <c r="F267" s="1"/>
      <c r="G267" s="1"/>
      <c r="H267" s="1"/>
      <c r="I267" s="1"/>
      <c r="J267" s="34"/>
      <c r="K267" s="34"/>
      <c r="L267" s="34"/>
      <c r="M267"/>
    </row>
    <row r="268" spans="2:13" x14ac:dyDescent="0.2">
      <c r="B268" s="24"/>
      <c r="C268" s="24"/>
      <c r="D268" s="1"/>
      <c r="E268" s="1"/>
      <c r="F268" s="1"/>
      <c r="G268" s="1"/>
      <c r="H268" s="1"/>
      <c r="I268" s="1"/>
      <c r="J268" s="34"/>
      <c r="K268" s="34"/>
      <c r="L268" s="34"/>
      <c r="M268"/>
    </row>
    <row r="269" spans="2:13" x14ac:dyDescent="0.2">
      <c r="B269" s="24"/>
      <c r="C269" s="24"/>
      <c r="D269" s="1"/>
      <c r="E269" s="1"/>
      <c r="F269" s="1"/>
      <c r="G269" s="1"/>
      <c r="H269" s="1"/>
      <c r="I269" s="1"/>
      <c r="J269" s="34"/>
      <c r="K269" s="34"/>
      <c r="L269" s="34"/>
      <c r="M269"/>
    </row>
    <row r="270" spans="2:13" x14ac:dyDescent="0.2">
      <c r="B270" s="24"/>
      <c r="C270" s="24"/>
      <c r="D270" s="1"/>
      <c r="E270" s="1"/>
      <c r="F270" s="1"/>
      <c r="G270" s="1"/>
      <c r="H270" s="1"/>
      <c r="I270" s="1"/>
      <c r="J270" s="34"/>
      <c r="K270" s="34"/>
      <c r="L270" s="34"/>
      <c r="M270"/>
    </row>
    <row r="271" spans="2:13" x14ac:dyDescent="0.2">
      <c r="B271" s="24"/>
      <c r="C271" s="24"/>
      <c r="D271" s="1"/>
      <c r="E271" s="1"/>
      <c r="F271" s="1"/>
      <c r="G271" s="1"/>
      <c r="H271" s="1"/>
      <c r="I271" s="1"/>
      <c r="J271" s="34"/>
      <c r="K271" s="34"/>
      <c r="L271" s="34"/>
      <c r="M271"/>
    </row>
    <row r="272" spans="2:13" x14ac:dyDescent="0.2">
      <c r="B272" s="24"/>
      <c r="C272" s="24"/>
      <c r="D272" s="1"/>
      <c r="E272" s="1"/>
      <c r="F272" s="1"/>
      <c r="G272" s="1"/>
      <c r="H272" s="1"/>
      <c r="I272" s="1"/>
      <c r="J272" s="34"/>
      <c r="K272" s="34"/>
      <c r="L272" s="34"/>
      <c r="M272"/>
    </row>
    <row r="273" spans="2:13" x14ac:dyDescent="0.2">
      <c r="B273" s="24"/>
      <c r="C273" s="24"/>
      <c r="D273" s="1"/>
      <c r="E273" s="1"/>
      <c r="F273" s="1"/>
      <c r="G273" s="1"/>
      <c r="H273" s="1"/>
      <c r="I273" s="1"/>
      <c r="J273" s="34"/>
      <c r="K273" s="34"/>
      <c r="L273" s="34"/>
      <c r="M273"/>
    </row>
    <row r="274" spans="2:13" x14ac:dyDescent="0.2">
      <c r="B274" s="24"/>
      <c r="C274" s="24"/>
      <c r="D274" s="1"/>
      <c r="E274" s="1"/>
      <c r="F274" s="1"/>
      <c r="G274" s="1"/>
      <c r="H274" s="1"/>
      <c r="I274" s="1"/>
      <c r="J274" s="34"/>
      <c r="K274" s="34"/>
      <c r="L274" s="34"/>
      <c r="M274"/>
    </row>
    <row r="275" spans="2:13" x14ac:dyDescent="0.2">
      <c r="B275" s="24"/>
      <c r="C275" s="24"/>
      <c r="D275" s="1"/>
      <c r="E275" s="1"/>
      <c r="F275" s="1"/>
      <c r="G275" s="1"/>
      <c r="H275" s="1"/>
      <c r="I275" s="1"/>
      <c r="J275" s="34"/>
      <c r="K275" s="34"/>
      <c r="L275" s="34"/>
      <c r="M275"/>
    </row>
    <row r="276" spans="2:13" x14ac:dyDescent="0.2">
      <c r="B276" s="24"/>
      <c r="C276" s="24"/>
      <c r="D276" s="1"/>
      <c r="E276" s="1"/>
      <c r="F276" s="1"/>
      <c r="G276" s="1"/>
      <c r="H276" s="1"/>
      <c r="I276" s="1"/>
      <c r="J276" s="34"/>
      <c r="K276" s="34"/>
      <c r="L276" s="34"/>
      <c r="M276"/>
    </row>
    <row r="277" spans="2:13" x14ac:dyDescent="0.2">
      <c r="B277" s="24"/>
      <c r="C277" s="24"/>
      <c r="D277" s="1"/>
      <c r="E277" s="1"/>
      <c r="F277" s="1"/>
      <c r="G277" s="1"/>
      <c r="H277" s="1"/>
      <c r="I277" s="1"/>
      <c r="J277" s="34"/>
      <c r="K277" s="34"/>
      <c r="L277" s="34"/>
      <c r="M277"/>
    </row>
    <row r="278" spans="2:13" x14ac:dyDescent="0.2">
      <c r="B278" s="24"/>
      <c r="C278" s="24"/>
      <c r="D278" s="1"/>
      <c r="E278" s="1"/>
      <c r="F278" s="1"/>
      <c r="G278" s="1"/>
      <c r="H278" s="1"/>
      <c r="I278" s="1"/>
      <c r="J278" s="34"/>
      <c r="K278" s="34"/>
      <c r="L278" s="34"/>
      <c r="M278"/>
    </row>
    <row r="279" spans="2:13" x14ac:dyDescent="0.2">
      <c r="B279" s="24"/>
      <c r="C279" s="24"/>
      <c r="D279" s="1"/>
      <c r="E279" s="1"/>
      <c r="F279" s="1"/>
      <c r="G279" s="1"/>
      <c r="H279" s="1"/>
      <c r="I279" s="1"/>
      <c r="J279" s="34"/>
      <c r="K279" s="34"/>
      <c r="L279" s="34"/>
      <c r="M279"/>
    </row>
    <row r="280" spans="2:13" x14ac:dyDescent="0.2">
      <c r="B280" s="24"/>
      <c r="C280" s="24"/>
      <c r="D280" s="1"/>
      <c r="E280" s="1"/>
      <c r="F280" s="1"/>
      <c r="G280" s="1"/>
      <c r="H280" s="1"/>
      <c r="I280" s="1"/>
      <c r="J280" s="34"/>
      <c r="K280" s="34"/>
      <c r="L280" s="34"/>
      <c r="M280"/>
    </row>
    <row r="281" spans="2:13" x14ac:dyDescent="0.2">
      <c r="B281" s="24"/>
      <c r="C281" s="24"/>
      <c r="D281" s="1"/>
      <c r="E281" s="1"/>
      <c r="F281" s="1"/>
      <c r="G281" s="1"/>
      <c r="H281" s="1"/>
      <c r="I281" s="1"/>
      <c r="J281" s="34"/>
      <c r="K281" s="34"/>
      <c r="L281" s="34"/>
      <c r="M281"/>
    </row>
    <row r="282" spans="2:13" x14ac:dyDescent="0.2">
      <c r="B282" s="24"/>
      <c r="C282" s="24"/>
      <c r="D282" s="1"/>
      <c r="E282" s="1"/>
      <c r="F282" s="1"/>
      <c r="G282" s="1"/>
      <c r="H282" s="1"/>
      <c r="I282" s="1"/>
      <c r="J282" s="34"/>
      <c r="K282" s="34"/>
      <c r="L282" s="34"/>
      <c r="M282"/>
    </row>
    <row r="283" spans="2:13" x14ac:dyDescent="0.2">
      <c r="B283" s="24"/>
      <c r="C283" s="24"/>
      <c r="D283" s="1"/>
      <c r="E283" s="1"/>
      <c r="F283" s="1"/>
      <c r="G283" s="1"/>
      <c r="H283" s="1"/>
      <c r="I283" s="1"/>
      <c r="J283" s="34"/>
      <c r="K283" s="34"/>
      <c r="L283" s="34"/>
      <c r="M283"/>
    </row>
    <row r="284" spans="2:13" x14ac:dyDescent="0.2">
      <c r="B284" s="24"/>
      <c r="C284" s="24"/>
      <c r="D284" s="1"/>
      <c r="E284" s="1"/>
      <c r="F284" s="1"/>
      <c r="G284" s="1"/>
      <c r="H284" s="1"/>
      <c r="I284" s="1"/>
      <c r="J284" s="34"/>
      <c r="K284" s="34"/>
      <c r="L284" s="34"/>
      <c r="M284"/>
    </row>
    <row r="285" spans="2:13" x14ac:dyDescent="0.2">
      <c r="B285" s="24"/>
      <c r="C285" s="24"/>
      <c r="D285" s="1"/>
      <c r="E285" s="1"/>
      <c r="F285" s="1"/>
      <c r="G285" s="1"/>
      <c r="H285" s="1"/>
      <c r="I285" s="1"/>
      <c r="J285" s="34"/>
      <c r="K285" s="34"/>
      <c r="L285" s="34"/>
      <c r="M285"/>
    </row>
    <row r="286" spans="2:13" x14ac:dyDescent="0.2">
      <c r="B286" s="24"/>
      <c r="C286" s="24"/>
      <c r="D286" s="1"/>
      <c r="E286" s="1"/>
      <c r="F286" s="1"/>
      <c r="G286" s="1"/>
      <c r="H286" s="1"/>
      <c r="I286" s="1"/>
      <c r="J286" s="34"/>
      <c r="K286" s="34"/>
      <c r="L286" s="34"/>
      <c r="M286"/>
    </row>
    <row r="287" spans="2:13" x14ac:dyDescent="0.2">
      <c r="B287" s="24"/>
      <c r="C287" s="24"/>
      <c r="D287" s="1"/>
      <c r="E287" s="1"/>
      <c r="F287" s="1"/>
      <c r="G287" s="1"/>
      <c r="H287" s="1"/>
      <c r="I287" s="1"/>
      <c r="J287" s="34"/>
      <c r="K287" s="34"/>
      <c r="L287" s="34"/>
      <c r="M287"/>
    </row>
    <row r="288" spans="2:13" x14ac:dyDescent="0.2">
      <c r="B288" s="24"/>
      <c r="C288" s="24"/>
      <c r="D288" s="1"/>
      <c r="E288" s="1"/>
      <c r="F288" s="1"/>
      <c r="G288" s="1"/>
      <c r="H288" s="1"/>
      <c r="I288" s="1"/>
      <c r="J288" s="34"/>
      <c r="K288" s="34"/>
      <c r="L288" s="34"/>
      <c r="M288"/>
    </row>
    <row r="289" spans="2:13" x14ac:dyDescent="0.2">
      <c r="B289" s="24"/>
      <c r="C289" s="24"/>
      <c r="D289" s="1"/>
      <c r="E289" s="1"/>
      <c r="F289" s="1"/>
      <c r="G289" s="1"/>
      <c r="H289" s="1"/>
      <c r="I289" s="1"/>
      <c r="J289" s="34"/>
      <c r="K289" s="34"/>
      <c r="L289" s="34"/>
      <c r="M289"/>
    </row>
    <row r="290" spans="2:13" x14ac:dyDescent="0.2">
      <c r="B290" s="24"/>
      <c r="C290" s="24"/>
      <c r="D290" s="1"/>
      <c r="E290" s="1"/>
      <c r="F290" s="1"/>
      <c r="G290" s="1"/>
      <c r="H290" s="1"/>
      <c r="I290" s="1"/>
      <c r="J290" s="34"/>
      <c r="K290" s="34"/>
      <c r="L290" s="34"/>
      <c r="M290"/>
    </row>
    <row r="291" spans="2:13" x14ac:dyDescent="0.2">
      <c r="B291" s="24"/>
      <c r="C291" s="24"/>
      <c r="D291" s="1"/>
      <c r="E291" s="1"/>
      <c r="F291" s="1"/>
      <c r="G291" s="1"/>
      <c r="H291" s="1"/>
      <c r="I291" s="1"/>
      <c r="J291" s="34"/>
      <c r="K291" s="34"/>
      <c r="L291" s="34"/>
      <c r="M291"/>
    </row>
    <row r="292" spans="2:13" x14ac:dyDescent="0.2">
      <c r="B292" s="24"/>
      <c r="C292" s="24"/>
      <c r="D292" s="1"/>
      <c r="E292" s="1"/>
      <c r="F292" s="1"/>
      <c r="G292" s="1"/>
      <c r="H292" s="1"/>
      <c r="I292" s="1"/>
      <c r="J292" s="34"/>
      <c r="K292" s="34"/>
      <c r="L292" s="34"/>
      <c r="M292"/>
    </row>
    <row r="293" spans="2:13" x14ac:dyDescent="0.2">
      <c r="B293" s="24"/>
      <c r="C293" s="24"/>
      <c r="D293" s="1"/>
      <c r="E293" s="1"/>
      <c r="F293" s="1"/>
      <c r="G293" s="1"/>
      <c r="H293" s="1"/>
      <c r="I293" s="1"/>
      <c r="J293" s="34"/>
      <c r="K293" s="34"/>
      <c r="L293" s="34"/>
      <c r="M293"/>
    </row>
    <row r="294" spans="2:13" x14ac:dyDescent="0.2">
      <c r="B294" s="24"/>
      <c r="C294" s="24"/>
      <c r="D294" s="1"/>
      <c r="E294" s="1"/>
      <c r="F294" s="1"/>
      <c r="G294" s="1"/>
      <c r="H294" s="1"/>
      <c r="I294" s="1"/>
      <c r="J294" s="34"/>
      <c r="K294" s="34"/>
      <c r="L294" s="34"/>
      <c r="M294"/>
    </row>
    <row r="295" spans="2:13" x14ac:dyDescent="0.2">
      <c r="B295" s="24"/>
      <c r="C295" s="24"/>
      <c r="D295" s="1"/>
      <c r="E295" s="1"/>
      <c r="F295" s="1"/>
      <c r="G295" s="1"/>
      <c r="H295" s="1"/>
      <c r="I295" s="1"/>
      <c r="J295" s="34"/>
      <c r="K295" s="34"/>
      <c r="L295" s="34"/>
      <c r="M295"/>
    </row>
    <row r="296" spans="2:13" x14ac:dyDescent="0.2">
      <c r="B296" s="1"/>
      <c r="C296" s="1"/>
      <c r="D296" s="34"/>
      <c r="E296" s="34"/>
      <c r="F296" s="34"/>
      <c r="G296" s="34"/>
      <c r="H296" s="34"/>
      <c r="I296" s="34"/>
      <c r="J296" s="34"/>
      <c r="K296" s="34"/>
    </row>
    <row r="297" spans="2:13" x14ac:dyDescent="0.2">
      <c r="B297" s="1"/>
      <c r="C297" s="1"/>
      <c r="D297" s="34"/>
      <c r="E297" s="34"/>
      <c r="F297" s="34"/>
      <c r="G297" s="34"/>
      <c r="H297" s="34"/>
      <c r="I297" s="34"/>
      <c r="J297" s="34"/>
      <c r="K297" s="34"/>
    </row>
    <row r="298" spans="2:13" x14ac:dyDescent="0.2">
      <c r="B298" s="1"/>
      <c r="C298" s="1"/>
      <c r="D298" s="34"/>
      <c r="E298" s="34"/>
      <c r="F298" s="34"/>
      <c r="G298" s="34"/>
      <c r="H298" s="34"/>
      <c r="I298" s="34"/>
      <c r="J298" s="34"/>
      <c r="K298" s="34"/>
    </row>
    <row r="299" spans="2:13" x14ac:dyDescent="0.2">
      <c r="B299" s="1"/>
      <c r="C299" s="1"/>
      <c r="D299" s="34"/>
      <c r="E299" s="34"/>
      <c r="F299" s="34"/>
      <c r="G299" s="34"/>
      <c r="H299" s="34"/>
      <c r="I299" s="34"/>
      <c r="J299" s="34"/>
      <c r="K299" s="34"/>
    </row>
    <row r="300" spans="2:13" x14ac:dyDescent="0.2">
      <c r="B300" s="1"/>
      <c r="C300" s="1"/>
      <c r="D300" s="34"/>
      <c r="E300" s="34"/>
      <c r="F300" s="34"/>
      <c r="G300" s="34"/>
      <c r="H300" s="34"/>
      <c r="I300" s="34"/>
      <c r="J300" s="34"/>
      <c r="K300" s="34"/>
    </row>
    <row r="301" spans="2:13" x14ac:dyDescent="0.2">
      <c r="B301" s="1"/>
      <c r="C301" s="1"/>
      <c r="D301" s="34"/>
      <c r="E301" s="34"/>
      <c r="F301" s="34"/>
      <c r="G301" s="34"/>
      <c r="H301" s="34"/>
      <c r="I301" s="34"/>
      <c r="J301" s="34"/>
      <c r="K301" s="34"/>
    </row>
    <row r="302" spans="2:13" x14ac:dyDescent="0.2">
      <c r="B302" s="1"/>
      <c r="C302" s="1"/>
      <c r="D302" s="34"/>
      <c r="E302" s="34"/>
      <c r="F302" s="34"/>
      <c r="G302" s="34"/>
      <c r="H302" s="34"/>
      <c r="I302" s="34"/>
      <c r="J302" s="34"/>
      <c r="K302" s="34"/>
    </row>
    <row r="303" spans="2:13" x14ac:dyDescent="0.2">
      <c r="B303" s="1"/>
      <c r="C303" s="1"/>
      <c r="D303" s="34"/>
      <c r="E303" s="34"/>
      <c r="F303" s="34"/>
      <c r="G303" s="34"/>
      <c r="H303" s="34"/>
      <c r="I303" s="34"/>
      <c r="J303" s="34"/>
      <c r="K303" s="34"/>
    </row>
    <row r="304" spans="2:13" x14ac:dyDescent="0.2">
      <c r="B304" s="1"/>
      <c r="C304" s="1"/>
      <c r="D304" s="34"/>
      <c r="E304" s="34"/>
      <c r="F304" s="34"/>
      <c r="G304" s="34"/>
      <c r="H304" s="34"/>
      <c r="I304" s="34"/>
      <c r="J304" s="34"/>
      <c r="K304" s="34"/>
    </row>
    <row r="305" spans="2:11" x14ac:dyDescent="0.2">
      <c r="B305" s="1"/>
      <c r="C305" s="1"/>
      <c r="D305" s="34"/>
      <c r="E305" s="34"/>
      <c r="F305" s="34"/>
      <c r="G305" s="34"/>
      <c r="H305" s="34"/>
      <c r="I305" s="34"/>
      <c r="J305" s="34"/>
      <c r="K305" s="34"/>
    </row>
    <row r="306" spans="2:11" x14ac:dyDescent="0.2">
      <c r="B306" s="1"/>
      <c r="C306" s="1"/>
      <c r="D306" s="34"/>
      <c r="E306" s="34"/>
      <c r="F306" s="34"/>
      <c r="G306" s="34"/>
      <c r="H306" s="34"/>
      <c r="I306" s="34"/>
      <c r="J306" s="34"/>
      <c r="K306" s="34"/>
    </row>
    <row r="307" spans="2:11" x14ac:dyDescent="0.2">
      <c r="B307" s="1"/>
      <c r="C307" s="1"/>
      <c r="D307" s="34"/>
      <c r="E307" s="34"/>
      <c r="F307" s="34"/>
      <c r="G307" s="34"/>
      <c r="H307" s="34"/>
      <c r="I307" s="34"/>
      <c r="J307" s="34"/>
      <c r="K307" s="34"/>
    </row>
    <row r="308" spans="2:11" x14ac:dyDescent="0.2">
      <c r="B308" s="1"/>
      <c r="C308" s="1"/>
      <c r="D308" s="34"/>
      <c r="E308" s="34"/>
      <c r="F308" s="34"/>
      <c r="G308" s="34"/>
      <c r="H308" s="34"/>
      <c r="I308" s="34"/>
      <c r="J308" s="34"/>
      <c r="K308" s="34"/>
    </row>
    <row r="309" spans="2:11" x14ac:dyDescent="0.2">
      <c r="B309" s="1"/>
      <c r="C309" s="1"/>
      <c r="D309" s="34"/>
      <c r="E309" s="34"/>
      <c r="F309" s="34"/>
      <c r="G309" s="34"/>
      <c r="H309" s="34"/>
      <c r="I309" s="34"/>
      <c r="J309" s="34"/>
      <c r="K309" s="34"/>
    </row>
    <row r="310" spans="2:11" x14ac:dyDescent="0.2">
      <c r="B310" s="1"/>
      <c r="C310" s="1"/>
      <c r="D310" s="34"/>
      <c r="E310" s="34"/>
      <c r="F310" s="34"/>
      <c r="G310" s="34"/>
      <c r="H310" s="34"/>
      <c r="I310" s="34"/>
      <c r="J310" s="34"/>
      <c r="K310" s="34"/>
    </row>
    <row r="311" spans="2:11" x14ac:dyDescent="0.2">
      <c r="B311" s="1"/>
      <c r="C311" s="1"/>
      <c r="D311" s="34"/>
      <c r="E311" s="34"/>
      <c r="F311" s="34"/>
      <c r="G311" s="34"/>
      <c r="H311" s="34"/>
      <c r="I311" s="34"/>
      <c r="J311" s="34"/>
      <c r="K311" s="34"/>
    </row>
    <row r="312" spans="2:11" x14ac:dyDescent="0.2">
      <c r="B312" s="1"/>
      <c r="C312" s="1"/>
      <c r="D312" s="34"/>
      <c r="E312" s="34"/>
      <c r="F312" s="34"/>
      <c r="G312" s="34"/>
      <c r="H312" s="34"/>
      <c r="I312" s="34"/>
      <c r="J312" s="34"/>
      <c r="K312" s="34"/>
    </row>
    <row r="313" spans="2:11" x14ac:dyDescent="0.2">
      <c r="B313" s="1"/>
      <c r="C313" s="1"/>
      <c r="D313" s="34"/>
      <c r="E313" s="34"/>
      <c r="F313" s="34"/>
      <c r="G313" s="34"/>
      <c r="H313" s="34"/>
      <c r="I313" s="34"/>
      <c r="J313" s="34"/>
      <c r="K313" s="34"/>
    </row>
    <row r="314" spans="2:11" x14ac:dyDescent="0.2">
      <c r="B314" s="1"/>
      <c r="C314" s="1"/>
      <c r="D314" s="34"/>
      <c r="E314" s="34"/>
      <c r="F314" s="34"/>
      <c r="G314" s="34"/>
      <c r="H314" s="34"/>
      <c r="I314" s="34"/>
      <c r="J314" s="34"/>
      <c r="K314" s="34"/>
    </row>
    <row r="315" spans="2:11" x14ac:dyDescent="0.2">
      <c r="B315" s="1"/>
      <c r="C315" s="1"/>
      <c r="D315" s="34"/>
      <c r="E315" s="34"/>
      <c r="F315" s="34"/>
      <c r="G315" s="34"/>
      <c r="H315" s="34"/>
      <c r="I315" s="34"/>
      <c r="J315" s="34"/>
      <c r="K315" s="34"/>
    </row>
    <row r="316" spans="2:11" x14ac:dyDescent="0.2">
      <c r="B316" s="1"/>
      <c r="C316" s="1"/>
      <c r="D316" s="34"/>
      <c r="E316" s="34"/>
      <c r="F316" s="34"/>
      <c r="G316" s="34"/>
      <c r="H316" s="34"/>
      <c r="I316" s="34"/>
      <c r="J316" s="34"/>
      <c r="K316" s="34"/>
    </row>
    <row r="317" spans="2:11" x14ac:dyDescent="0.2">
      <c r="B317" s="1"/>
      <c r="C317" s="1"/>
      <c r="D317" s="34"/>
      <c r="E317" s="34"/>
      <c r="F317" s="34"/>
      <c r="G317" s="34"/>
      <c r="H317" s="34"/>
      <c r="I317" s="34"/>
      <c r="J317" s="34"/>
      <c r="K317" s="34"/>
    </row>
    <row r="318" spans="2:11" x14ac:dyDescent="0.2">
      <c r="B318" s="1"/>
      <c r="C318" s="1"/>
      <c r="D318" s="34"/>
      <c r="E318" s="34"/>
      <c r="F318" s="34"/>
      <c r="G318" s="34"/>
      <c r="H318" s="34"/>
      <c r="I318" s="34"/>
      <c r="J318" s="34"/>
      <c r="K318" s="34"/>
    </row>
    <row r="319" spans="2:11" x14ac:dyDescent="0.2">
      <c r="B319" s="1"/>
      <c r="C319" s="1"/>
      <c r="D319" s="34"/>
      <c r="E319" s="34"/>
      <c r="F319" s="34"/>
      <c r="G319" s="34"/>
      <c r="H319" s="34"/>
      <c r="I319" s="34"/>
      <c r="J319" s="34"/>
      <c r="K319" s="34"/>
    </row>
    <row r="320" spans="2:11" x14ac:dyDescent="0.2">
      <c r="B320" s="1"/>
      <c r="C320" s="1"/>
      <c r="D320" s="34"/>
      <c r="E320" s="34"/>
      <c r="F320" s="34"/>
      <c r="G320" s="34"/>
      <c r="H320" s="34"/>
      <c r="I320" s="34"/>
      <c r="J320" s="34"/>
      <c r="K320" s="34"/>
    </row>
    <row r="321" spans="2:11" x14ac:dyDescent="0.2">
      <c r="B321" s="1"/>
      <c r="C321" s="1"/>
      <c r="D321" s="34"/>
      <c r="E321" s="34"/>
      <c r="F321" s="34"/>
      <c r="G321" s="34"/>
      <c r="H321" s="34"/>
      <c r="I321" s="34"/>
      <c r="J321" s="34"/>
      <c r="K321" s="34"/>
    </row>
    <row r="322" spans="2:11" x14ac:dyDescent="0.2">
      <c r="B322" s="1"/>
      <c r="C322" s="1"/>
      <c r="D322" s="34"/>
      <c r="E322" s="34"/>
      <c r="F322" s="34"/>
      <c r="G322" s="34"/>
      <c r="H322" s="34"/>
      <c r="I322" s="34"/>
      <c r="J322" s="34"/>
      <c r="K322" s="34"/>
    </row>
    <row r="323" spans="2:11" x14ac:dyDescent="0.2">
      <c r="B323" s="1"/>
      <c r="C323" s="1"/>
      <c r="D323" s="34"/>
      <c r="E323" s="34"/>
      <c r="F323" s="34"/>
      <c r="G323" s="34"/>
      <c r="H323" s="34"/>
      <c r="I323" s="34"/>
      <c r="J323" s="34"/>
      <c r="K323" s="34"/>
    </row>
    <row r="324" spans="2:11" x14ac:dyDescent="0.2">
      <c r="B324" s="1"/>
      <c r="C324" s="1"/>
      <c r="D324" s="34"/>
      <c r="E324" s="34"/>
      <c r="F324" s="34"/>
      <c r="G324" s="34"/>
      <c r="H324" s="34"/>
      <c r="I324" s="34"/>
      <c r="J324" s="34"/>
      <c r="K324" s="34"/>
    </row>
    <row r="325" spans="2:11" x14ac:dyDescent="0.2">
      <c r="B325" s="1"/>
      <c r="C325" s="1"/>
      <c r="D325" s="34"/>
      <c r="E325" s="34"/>
      <c r="F325" s="34"/>
      <c r="G325" s="34"/>
      <c r="H325" s="34"/>
      <c r="I325" s="34"/>
      <c r="J325" s="34"/>
      <c r="K325" s="34"/>
    </row>
    <row r="326" spans="2:11" x14ac:dyDescent="0.2">
      <c r="B326" s="1"/>
      <c r="C326" s="1"/>
      <c r="D326" s="34"/>
      <c r="E326" s="34"/>
      <c r="F326" s="34"/>
      <c r="G326" s="34"/>
      <c r="H326" s="34"/>
      <c r="I326" s="34"/>
      <c r="J326" s="34"/>
      <c r="K326" s="34"/>
    </row>
    <row r="327" spans="2:11" x14ac:dyDescent="0.2">
      <c r="B327" s="1"/>
      <c r="C327" s="1"/>
      <c r="D327" s="34"/>
      <c r="E327" s="34"/>
      <c r="F327" s="34"/>
      <c r="G327" s="34"/>
      <c r="H327" s="34"/>
      <c r="I327" s="34"/>
      <c r="J327" s="34"/>
      <c r="K327" s="34"/>
    </row>
    <row r="328" spans="2:11" x14ac:dyDescent="0.2">
      <c r="B328" s="1"/>
      <c r="C328" s="1"/>
      <c r="D328" s="34"/>
      <c r="E328" s="34"/>
      <c r="F328" s="34"/>
      <c r="G328" s="34"/>
      <c r="H328" s="34"/>
      <c r="I328" s="34"/>
      <c r="J328" s="34"/>
      <c r="K328" s="34"/>
    </row>
    <row r="329" spans="2:11" x14ac:dyDescent="0.2">
      <c r="B329" s="1"/>
      <c r="C329" s="1"/>
      <c r="D329" s="34"/>
      <c r="E329" s="34"/>
      <c r="F329" s="34"/>
      <c r="G329" s="34"/>
      <c r="H329" s="34"/>
      <c r="I329" s="34"/>
      <c r="J329" s="34"/>
      <c r="K329" s="34"/>
    </row>
    <row r="330" spans="2:11" x14ac:dyDescent="0.2">
      <c r="B330" s="1"/>
      <c r="C330" s="1"/>
      <c r="D330" s="34"/>
      <c r="E330" s="34"/>
      <c r="F330" s="34"/>
      <c r="G330" s="34"/>
      <c r="H330" s="34"/>
      <c r="I330" s="34"/>
      <c r="J330" s="34"/>
      <c r="K330" s="34"/>
    </row>
    <row r="331" spans="2:11" x14ac:dyDescent="0.2">
      <c r="B331" s="1"/>
      <c r="C331" s="1"/>
      <c r="D331" s="34"/>
      <c r="E331" s="34"/>
      <c r="F331" s="34"/>
      <c r="G331" s="34"/>
      <c r="H331" s="34"/>
      <c r="I331" s="34"/>
      <c r="J331" s="34"/>
      <c r="K331" s="34"/>
    </row>
    <row r="332" spans="2:11" x14ac:dyDescent="0.2">
      <c r="B332" s="1"/>
      <c r="C332" s="1"/>
      <c r="D332" s="34"/>
      <c r="E332" s="34"/>
      <c r="F332" s="34"/>
      <c r="G332" s="34"/>
      <c r="H332" s="34"/>
      <c r="I332" s="34"/>
      <c r="J332" s="34"/>
      <c r="K332" s="34"/>
    </row>
    <row r="333" spans="2:11" x14ac:dyDescent="0.2">
      <c r="B333" s="1"/>
      <c r="C333" s="1"/>
      <c r="D333" s="34"/>
      <c r="E333" s="34"/>
      <c r="F333" s="34"/>
      <c r="G333" s="34"/>
      <c r="H333" s="34"/>
      <c r="I333" s="34"/>
      <c r="J333" s="34"/>
      <c r="K333" s="34"/>
    </row>
    <row r="334" spans="2:11" x14ac:dyDescent="0.2">
      <c r="B334" s="1"/>
      <c r="C334" s="1"/>
      <c r="D334" s="34"/>
      <c r="E334" s="34"/>
      <c r="F334" s="34"/>
      <c r="G334" s="34"/>
      <c r="H334" s="34"/>
      <c r="I334" s="34"/>
      <c r="J334" s="34"/>
      <c r="K334" s="34"/>
    </row>
    <row r="335" spans="2:11" x14ac:dyDescent="0.2">
      <c r="B335" s="1"/>
      <c r="C335" s="1"/>
      <c r="D335" s="34"/>
      <c r="E335" s="34"/>
      <c r="F335" s="34"/>
      <c r="G335" s="34"/>
      <c r="H335" s="34"/>
      <c r="I335" s="34"/>
      <c r="J335" s="34"/>
      <c r="K335" s="34"/>
    </row>
    <row r="336" spans="2:11" x14ac:dyDescent="0.2">
      <c r="B336" s="1"/>
      <c r="C336" s="1"/>
      <c r="D336" s="34"/>
      <c r="E336" s="34"/>
      <c r="F336" s="34"/>
      <c r="G336" s="34"/>
      <c r="H336" s="34"/>
      <c r="I336" s="34"/>
      <c r="J336" s="34"/>
      <c r="K336" s="34"/>
    </row>
    <row r="337" spans="2:11" x14ac:dyDescent="0.2">
      <c r="B337" s="1"/>
      <c r="C337" s="1"/>
      <c r="D337" s="34"/>
      <c r="E337" s="34"/>
      <c r="F337" s="34"/>
      <c r="G337" s="34"/>
      <c r="H337" s="34"/>
      <c r="I337" s="34"/>
      <c r="J337" s="34"/>
      <c r="K337" s="34"/>
    </row>
    <row r="338" spans="2:11" x14ac:dyDescent="0.2">
      <c r="B338" s="1"/>
      <c r="C338" s="1"/>
      <c r="D338" s="34"/>
      <c r="E338" s="34"/>
      <c r="F338" s="34"/>
      <c r="G338" s="34"/>
      <c r="H338" s="34"/>
      <c r="I338" s="34"/>
      <c r="J338" s="34"/>
      <c r="K338" s="34"/>
    </row>
    <row r="339" spans="2:11" x14ac:dyDescent="0.2">
      <c r="B339" s="1"/>
      <c r="C339" s="1"/>
      <c r="D339" s="34"/>
      <c r="E339" s="34"/>
      <c r="F339" s="34"/>
      <c r="G339" s="34"/>
      <c r="H339" s="34"/>
      <c r="I339" s="34"/>
      <c r="J339" s="34"/>
      <c r="K339" s="34"/>
    </row>
    <row r="340" spans="2:11" x14ac:dyDescent="0.2">
      <c r="B340" s="1"/>
      <c r="C340" s="1"/>
      <c r="D340" s="34"/>
      <c r="E340" s="34"/>
      <c r="F340" s="34"/>
      <c r="G340" s="34"/>
      <c r="H340" s="34"/>
      <c r="I340" s="34"/>
      <c r="J340" s="34"/>
      <c r="K340" s="34"/>
    </row>
    <row r="341" spans="2:11" x14ac:dyDescent="0.2">
      <c r="B341" s="1"/>
      <c r="C341" s="1"/>
      <c r="D341" s="34"/>
      <c r="E341" s="34"/>
      <c r="F341" s="34"/>
      <c r="G341" s="34"/>
      <c r="H341" s="34"/>
      <c r="I341" s="34"/>
      <c r="J341" s="34"/>
      <c r="K341" s="34"/>
    </row>
    <row r="342" spans="2:11" x14ac:dyDescent="0.2">
      <c r="B342" s="1"/>
      <c r="C342" s="1"/>
      <c r="D342" s="34"/>
      <c r="E342" s="34"/>
      <c r="F342" s="34"/>
      <c r="G342" s="34"/>
      <c r="H342" s="34"/>
      <c r="I342" s="34"/>
      <c r="J342" s="34"/>
      <c r="K342" s="34"/>
    </row>
    <row r="343" spans="2:11" x14ac:dyDescent="0.2">
      <c r="B343" s="1"/>
      <c r="C343" s="1"/>
      <c r="D343" s="34"/>
      <c r="E343" s="34"/>
      <c r="F343" s="34"/>
      <c r="G343" s="34"/>
      <c r="H343" s="34"/>
      <c r="I343" s="34"/>
      <c r="J343" s="34"/>
      <c r="K343" s="34"/>
    </row>
    <row r="344" spans="2:11" x14ac:dyDescent="0.2">
      <c r="B344" s="1"/>
      <c r="C344" s="1"/>
      <c r="D344" s="34"/>
      <c r="E344" s="34"/>
      <c r="F344" s="34"/>
      <c r="G344" s="34"/>
      <c r="H344" s="34"/>
      <c r="I344" s="34"/>
      <c r="J344" s="34"/>
      <c r="K344" s="34"/>
    </row>
    <row r="345" spans="2:11" x14ac:dyDescent="0.2">
      <c r="B345" s="1"/>
      <c r="C345" s="1"/>
      <c r="D345" s="34"/>
      <c r="E345" s="34"/>
      <c r="F345" s="34"/>
      <c r="G345" s="34"/>
      <c r="H345" s="34"/>
      <c r="I345" s="34"/>
      <c r="J345" s="34"/>
      <c r="K345" s="34"/>
    </row>
    <row r="346" spans="2:11" x14ac:dyDescent="0.2">
      <c r="B346" s="1"/>
      <c r="C346" s="1"/>
      <c r="D346" s="34"/>
      <c r="E346" s="34"/>
      <c r="F346" s="34"/>
      <c r="G346" s="34"/>
      <c r="H346" s="34"/>
      <c r="I346" s="34"/>
      <c r="J346" s="34"/>
      <c r="K346" s="34"/>
    </row>
    <row r="347" spans="2:11" x14ac:dyDescent="0.2">
      <c r="B347" s="1"/>
      <c r="C347" s="1"/>
      <c r="D347" s="34"/>
      <c r="E347" s="34"/>
      <c r="F347" s="34"/>
      <c r="G347" s="34"/>
      <c r="H347" s="34"/>
      <c r="I347" s="34"/>
      <c r="J347" s="34"/>
      <c r="K347" s="34"/>
    </row>
    <row r="348" spans="2:11" x14ac:dyDescent="0.2">
      <c r="B348" s="1"/>
      <c r="C348" s="1"/>
      <c r="D348" s="34"/>
      <c r="E348" s="34"/>
      <c r="F348" s="34"/>
      <c r="G348" s="34"/>
      <c r="H348" s="34"/>
      <c r="I348" s="34"/>
      <c r="J348" s="34"/>
      <c r="K348" s="34"/>
    </row>
    <row r="349" spans="2:11" x14ac:dyDescent="0.2">
      <c r="B349" s="1"/>
      <c r="C349" s="1"/>
      <c r="D349" s="34"/>
      <c r="E349" s="34"/>
      <c r="F349" s="34"/>
      <c r="G349" s="34"/>
      <c r="H349" s="34"/>
      <c r="I349" s="34"/>
      <c r="J349" s="34"/>
      <c r="K349" s="34"/>
    </row>
    <row r="350" spans="2:11" x14ac:dyDescent="0.2">
      <c r="B350" s="1"/>
      <c r="C350" s="1"/>
      <c r="D350" s="34"/>
      <c r="E350" s="34"/>
      <c r="F350" s="34"/>
      <c r="G350" s="34"/>
      <c r="H350" s="34"/>
      <c r="I350" s="34"/>
      <c r="J350" s="34"/>
      <c r="K350" s="34"/>
    </row>
    <row r="351" spans="2:11" x14ac:dyDescent="0.2">
      <c r="B351" s="1"/>
      <c r="C351" s="1"/>
      <c r="D351" s="34"/>
      <c r="E351" s="34"/>
      <c r="F351" s="34"/>
      <c r="G351" s="34"/>
      <c r="H351" s="34"/>
      <c r="I351" s="34"/>
      <c r="J351" s="34"/>
      <c r="K351" s="34"/>
    </row>
    <row r="352" spans="2:11" x14ac:dyDescent="0.2">
      <c r="B352" s="1"/>
      <c r="C352" s="1"/>
      <c r="D352" s="34"/>
      <c r="E352" s="34"/>
      <c r="F352" s="34"/>
      <c r="G352" s="34"/>
      <c r="H352" s="34"/>
      <c r="I352" s="34"/>
      <c r="J352" s="34"/>
      <c r="K352" s="34"/>
    </row>
    <row r="353" spans="2:11" x14ac:dyDescent="0.2">
      <c r="B353" s="1"/>
      <c r="C353" s="1"/>
      <c r="D353" s="34"/>
      <c r="E353" s="34"/>
      <c r="F353" s="34"/>
      <c r="G353" s="34"/>
      <c r="H353" s="34"/>
      <c r="I353" s="34"/>
      <c r="J353" s="34"/>
      <c r="K353" s="34"/>
    </row>
    <row r="354" spans="2:11" x14ac:dyDescent="0.2">
      <c r="B354" s="1"/>
      <c r="C354" s="1"/>
      <c r="D354" s="34"/>
      <c r="E354" s="34"/>
      <c r="F354" s="34"/>
      <c r="G354" s="34"/>
      <c r="H354" s="34"/>
      <c r="I354" s="34"/>
      <c r="J354" s="34"/>
      <c r="K354" s="34"/>
    </row>
    <row r="355" spans="2:11" x14ac:dyDescent="0.2">
      <c r="B355" s="1"/>
      <c r="C355" s="1"/>
      <c r="D355" s="34"/>
      <c r="E355" s="34"/>
      <c r="F355" s="34"/>
      <c r="G355" s="34"/>
      <c r="H355" s="34"/>
      <c r="I355" s="34"/>
      <c r="J355" s="34"/>
      <c r="K355" s="34"/>
    </row>
    <row r="356" spans="2:11" x14ac:dyDescent="0.2">
      <c r="B356" s="1"/>
      <c r="C356" s="1"/>
      <c r="D356" s="34"/>
      <c r="E356" s="34"/>
      <c r="F356" s="34"/>
      <c r="G356" s="34"/>
      <c r="H356" s="34"/>
      <c r="I356" s="34"/>
      <c r="J356" s="34"/>
      <c r="K356" s="34"/>
    </row>
    <row r="357" spans="2:11" x14ac:dyDescent="0.2">
      <c r="B357" s="1"/>
      <c r="C357" s="1"/>
      <c r="D357" s="34"/>
      <c r="E357" s="34"/>
      <c r="F357" s="34"/>
      <c r="G357" s="34"/>
      <c r="H357" s="34"/>
      <c r="I357" s="34"/>
      <c r="J357" s="34"/>
      <c r="K357" s="34"/>
    </row>
    <row r="358" spans="2:11" x14ac:dyDescent="0.2">
      <c r="B358" s="1"/>
      <c r="C358" s="1"/>
      <c r="D358" s="34"/>
      <c r="E358" s="34"/>
      <c r="F358" s="34"/>
      <c r="G358" s="34"/>
      <c r="H358" s="34"/>
      <c r="I358" s="34"/>
      <c r="J358" s="34"/>
      <c r="K358" s="34"/>
    </row>
    <row r="359" spans="2:11" x14ac:dyDescent="0.2">
      <c r="B359" s="1"/>
      <c r="C359" s="1"/>
      <c r="D359" s="34"/>
      <c r="E359" s="34"/>
      <c r="F359" s="34"/>
      <c r="G359" s="34"/>
      <c r="H359" s="34"/>
      <c r="I359" s="34"/>
      <c r="J359" s="34"/>
      <c r="K359" s="34"/>
    </row>
    <row r="360" spans="2:11" x14ac:dyDescent="0.2">
      <c r="B360" s="1"/>
      <c r="C360" s="1"/>
      <c r="D360" s="34"/>
      <c r="E360" s="34"/>
      <c r="F360" s="34"/>
      <c r="G360" s="34"/>
      <c r="H360" s="34"/>
      <c r="I360" s="34"/>
      <c r="J360" s="34"/>
      <c r="K360" s="34"/>
    </row>
    <row r="361" spans="2:11" x14ac:dyDescent="0.2">
      <c r="B361" s="1"/>
      <c r="C361" s="1"/>
      <c r="D361" s="34"/>
      <c r="E361" s="34"/>
      <c r="F361" s="34"/>
      <c r="G361" s="34"/>
      <c r="H361" s="34"/>
      <c r="I361" s="34"/>
      <c r="J361" s="34"/>
      <c r="K361" s="34"/>
    </row>
    <row r="362" spans="2:11" x14ac:dyDescent="0.2">
      <c r="B362" s="1"/>
      <c r="C362" s="1"/>
      <c r="D362" s="34"/>
      <c r="E362" s="34"/>
      <c r="F362" s="34"/>
      <c r="G362" s="34"/>
      <c r="H362" s="34"/>
      <c r="I362" s="34"/>
      <c r="J362" s="34"/>
      <c r="K362" s="34"/>
    </row>
    <row r="363" spans="2:11" x14ac:dyDescent="0.2">
      <c r="B363" s="1"/>
      <c r="C363" s="1"/>
      <c r="D363" s="34"/>
      <c r="E363" s="34"/>
      <c r="F363" s="34"/>
      <c r="G363" s="34"/>
      <c r="H363" s="34"/>
      <c r="I363" s="34"/>
      <c r="J363" s="34"/>
      <c r="K363" s="34"/>
    </row>
    <row r="364" spans="2:11" x14ac:dyDescent="0.2">
      <c r="B364" s="1"/>
      <c r="C364" s="1"/>
      <c r="D364" s="34"/>
      <c r="E364" s="34"/>
      <c r="F364" s="34"/>
      <c r="G364" s="34"/>
      <c r="H364" s="34"/>
      <c r="I364" s="34"/>
      <c r="J364" s="34"/>
      <c r="K364" s="34"/>
    </row>
    <row r="365" spans="2:11" x14ac:dyDescent="0.2">
      <c r="B365" s="1"/>
      <c r="C365" s="1"/>
      <c r="D365" s="34"/>
      <c r="E365" s="34"/>
      <c r="F365" s="34"/>
      <c r="G365" s="34"/>
      <c r="H365" s="34"/>
      <c r="I365" s="34"/>
      <c r="J365" s="34"/>
      <c r="K365" s="34"/>
    </row>
    <row r="366" spans="2:11" x14ac:dyDescent="0.2">
      <c r="B366" s="1"/>
      <c r="C366" s="1"/>
      <c r="D366" s="34"/>
      <c r="E366" s="34"/>
      <c r="F366" s="34"/>
      <c r="G366" s="34"/>
      <c r="H366" s="34"/>
      <c r="I366" s="34"/>
      <c r="J366" s="34"/>
      <c r="K366" s="34"/>
    </row>
    <row r="367" spans="2:11" x14ac:dyDescent="0.2">
      <c r="B367" s="1"/>
      <c r="C367" s="1"/>
      <c r="D367" s="34"/>
      <c r="E367" s="34"/>
      <c r="F367" s="34"/>
      <c r="G367" s="34"/>
      <c r="H367" s="34"/>
      <c r="I367" s="34"/>
      <c r="J367" s="34"/>
      <c r="K367" s="34"/>
    </row>
    <row r="368" spans="2:11" x14ac:dyDescent="0.2">
      <c r="B368" s="1"/>
      <c r="C368" s="1"/>
      <c r="D368" s="34"/>
      <c r="E368" s="34"/>
      <c r="F368" s="34"/>
      <c r="G368" s="34"/>
      <c r="H368" s="34"/>
      <c r="I368" s="34"/>
      <c r="J368" s="34"/>
      <c r="K368" s="34"/>
    </row>
    <row r="369" spans="2:11" x14ac:dyDescent="0.2">
      <c r="B369" s="1"/>
      <c r="C369" s="1"/>
      <c r="D369" s="34"/>
      <c r="E369" s="34"/>
      <c r="F369" s="34"/>
      <c r="G369" s="34"/>
      <c r="H369" s="34"/>
      <c r="I369" s="34"/>
      <c r="J369" s="34"/>
      <c r="K369" s="34"/>
    </row>
    <row r="370" spans="2:11" x14ac:dyDescent="0.2">
      <c r="B370" s="1"/>
      <c r="C370" s="1"/>
      <c r="D370" s="34"/>
      <c r="E370" s="34"/>
      <c r="F370" s="34"/>
      <c r="G370" s="34"/>
      <c r="H370" s="34"/>
      <c r="I370" s="34"/>
      <c r="J370" s="34"/>
      <c r="K370" s="34"/>
    </row>
    <row r="371" spans="2:11" x14ac:dyDescent="0.2">
      <c r="B371" s="1"/>
      <c r="C371" s="1"/>
      <c r="D371" s="34"/>
      <c r="E371" s="34"/>
      <c r="F371" s="34"/>
      <c r="G371" s="34"/>
      <c r="H371" s="34"/>
      <c r="I371" s="34"/>
      <c r="J371" s="34"/>
      <c r="K371" s="34"/>
    </row>
    <row r="372" spans="2:11" x14ac:dyDescent="0.2">
      <c r="B372" s="1"/>
      <c r="C372" s="1"/>
      <c r="D372" s="34"/>
      <c r="E372" s="34"/>
      <c r="F372" s="34"/>
      <c r="G372" s="34"/>
      <c r="H372" s="34"/>
      <c r="I372" s="34"/>
      <c r="J372" s="34"/>
      <c r="K372" s="34"/>
    </row>
    <row r="373" spans="2:11" x14ac:dyDescent="0.2">
      <c r="B373" s="1"/>
      <c r="C373" s="1"/>
      <c r="D373" s="34"/>
      <c r="E373" s="34"/>
      <c r="F373" s="34"/>
      <c r="G373" s="34"/>
      <c r="H373" s="34"/>
      <c r="I373" s="34"/>
      <c r="J373" s="34"/>
      <c r="K373" s="34"/>
    </row>
    <row r="374" spans="2:11" x14ac:dyDescent="0.2">
      <c r="B374" s="1"/>
      <c r="C374" s="1"/>
      <c r="D374" s="34"/>
      <c r="E374" s="34"/>
      <c r="F374" s="34"/>
      <c r="G374" s="34"/>
      <c r="H374" s="34"/>
      <c r="I374" s="34"/>
      <c r="J374" s="34"/>
      <c r="K374" s="34"/>
    </row>
    <row r="375" spans="2:11" x14ac:dyDescent="0.2">
      <c r="B375" s="1"/>
      <c r="C375" s="1"/>
      <c r="D375" s="34"/>
      <c r="E375" s="34"/>
      <c r="F375" s="34"/>
      <c r="G375" s="34"/>
      <c r="H375" s="34"/>
      <c r="I375" s="34"/>
      <c r="J375" s="34"/>
      <c r="K375" s="34"/>
    </row>
    <row r="376" spans="2:11" x14ac:dyDescent="0.2">
      <c r="B376" s="1"/>
      <c r="C376" s="1"/>
      <c r="D376" s="34"/>
      <c r="E376" s="34"/>
      <c r="F376" s="34"/>
      <c r="G376" s="34"/>
      <c r="H376" s="34"/>
      <c r="I376" s="34"/>
      <c r="J376" s="34"/>
      <c r="K376" s="34"/>
    </row>
    <row r="377" spans="2:11" x14ac:dyDescent="0.2">
      <c r="B377" s="1"/>
      <c r="C377" s="1"/>
      <c r="D377" s="34"/>
      <c r="E377" s="34"/>
      <c r="F377" s="34"/>
      <c r="G377" s="34"/>
      <c r="H377" s="34"/>
      <c r="I377" s="34"/>
      <c r="J377" s="34"/>
      <c r="K377" s="34"/>
    </row>
    <row r="378" spans="2:11" x14ac:dyDescent="0.2">
      <c r="B378" s="1"/>
      <c r="C378" s="1"/>
      <c r="D378" s="34"/>
      <c r="E378" s="34"/>
      <c r="F378" s="34"/>
      <c r="G378" s="34"/>
      <c r="H378" s="34"/>
      <c r="I378" s="34"/>
      <c r="J378" s="34"/>
      <c r="K378" s="34"/>
    </row>
    <row r="379" spans="2:11" x14ac:dyDescent="0.2">
      <c r="B379" s="1"/>
      <c r="C379" s="1"/>
      <c r="D379" s="34"/>
      <c r="E379" s="34"/>
      <c r="F379" s="34"/>
      <c r="G379" s="34"/>
      <c r="H379" s="34"/>
      <c r="I379" s="34"/>
      <c r="J379" s="34"/>
      <c r="K379" s="34"/>
    </row>
    <row r="380" spans="2:11" x14ac:dyDescent="0.2">
      <c r="B380" s="1"/>
      <c r="C380" s="1"/>
      <c r="D380" s="34"/>
      <c r="E380" s="34"/>
      <c r="F380" s="34"/>
      <c r="G380" s="34"/>
      <c r="H380" s="34"/>
      <c r="I380" s="34"/>
      <c r="J380" s="34"/>
      <c r="K380" s="34"/>
    </row>
    <row r="381" spans="2:11" x14ac:dyDescent="0.2">
      <c r="B381" s="1"/>
      <c r="C381" s="1"/>
      <c r="D381" s="34"/>
      <c r="E381" s="34"/>
      <c r="F381" s="34"/>
      <c r="G381" s="34"/>
      <c r="H381" s="34"/>
      <c r="I381" s="34"/>
      <c r="J381" s="34"/>
      <c r="K381" s="34"/>
    </row>
    <row r="382" spans="2:11" x14ac:dyDescent="0.2">
      <c r="B382" s="1"/>
      <c r="C382" s="1"/>
      <c r="D382" s="34"/>
      <c r="E382" s="34"/>
      <c r="F382" s="34"/>
      <c r="G382" s="34"/>
      <c r="H382" s="34"/>
      <c r="I382" s="34"/>
      <c r="J382" s="34"/>
      <c r="K382" s="34"/>
    </row>
    <row r="383" spans="2:11" x14ac:dyDescent="0.2">
      <c r="B383" s="1"/>
      <c r="C383" s="1"/>
      <c r="D383" s="34"/>
      <c r="E383" s="34"/>
      <c r="F383" s="34"/>
      <c r="G383" s="34"/>
      <c r="H383" s="34"/>
      <c r="I383" s="34"/>
      <c r="J383" s="34"/>
      <c r="K383" s="34"/>
    </row>
    <row r="384" spans="2:11" x14ac:dyDescent="0.2">
      <c r="B384" s="1"/>
      <c r="C384" s="1"/>
      <c r="D384" s="34"/>
      <c r="E384" s="34"/>
      <c r="F384" s="34"/>
      <c r="G384" s="34"/>
      <c r="H384" s="34"/>
      <c r="I384" s="34"/>
      <c r="J384" s="34"/>
      <c r="K384" s="34"/>
    </row>
    <row r="385" spans="2:11" x14ac:dyDescent="0.2">
      <c r="B385" s="1"/>
      <c r="C385" s="1"/>
      <c r="D385" s="34"/>
      <c r="E385" s="34"/>
      <c r="F385" s="34"/>
      <c r="G385" s="34"/>
      <c r="H385" s="34"/>
      <c r="I385" s="34"/>
      <c r="J385" s="34"/>
      <c r="K385" s="34"/>
    </row>
    <row r="386" spans="2:11" x14ac:dyDescent="0.2">
      <c r="B386" s="1"/>
      <c r="C386" s="1"/>
      <c r="D386" s="34"/>
      <c r="E386" s="34"/>
      <c r="F386" s="34"/>
      <c r="G386" s="34"/>
      <c r="H386" s="34"/>
      <c r="I386" s="34"/>
      <c r="J386" s="34"/>
      <c r="K386" s="34"/>
    </row>
    <row r="387" spans="2:11" x14ac:dyDescent="0.2">
      <c r="B387" s="1"/>
      <c r="C387" s="1"/>
      <c r="D387" s="34"/>
      <c r="E387" s="34"/>
      <c r="F387" s="34"/>
      <c r="G387" s="34"/>
      <c r="H387" s="34"/>
      <c r="I387" s="34"/>
      <c r="J387" s="34"/>
      <c r="K387" s="34"/>
    </row>
    <row r="388" spans="2:11" x14ac:dyDescent="0.2">
      <c r="B388" s="1"/>
      <c r="C388" s="1"/>
      <c r="D388" s="34"/>
      <c r="E388" s="34"/>
      <c r="F388" s="34"/>
      <c r="G388" s="34"/>
      <c r="H388" s="34"/>
      <c r="I388" s="34"/>
      <c r="J388" s="34"/>
      <c r="K388" s="34"/>
    </row>
    <row r="389" spans="2:11" x14ac:dyDescent="0.2">
      <c r="B389" s="1"/>
      <c r="C389" s="1"/>
      <c r="D389" s="34"/>
      <c r="E389" s="34"/>
      <c r="F389" s="34"/>
      <c r="G389" s="34"/>
      <c r="H389" s="34"/>
      <c r="I389" s="34"/>
      <c r="J389" s="34"/>
      <c r="K389" s="34"/>
    </row>
    <row r="390" spans="2:11" x14ac:dyDescent="0.2">
      <c r="B390" s="1"/>
      <c r="C390" s="1"/>
      <c r="D390" s="34"/>
      <c r="E390" s="34"/>
      <c r="F390" s="34"/>
      <c r="G390" s="34"/>
      <c r="H390" s="34"/>
      <c r="I390" s="34"/>
      <c r="J390" s="34"/>
      <c r="K390" s="34"/>
    </row>
    <row r="391" spans="2:11" x14ac:dyDescent="0.2">
      <c r="B391" s="1"/>
      <c r="C391" s="1"/>
      <c r="D391" s="34"/>
      <c r="E391" s="34"/>
      <c r="F391" s="34"/>
      <c r="G391" s="34"/>
      <c r="H391" s="34"/>
      <c r="I391" s="34"/>
      <c r="J391" s="34"/>
      <c r="K391" s="34"/>
    </row>
    <row r="392" spans="2:11" x14ac:dyDescent="0.2">
      <c r="B392" s="1"/>
      <c r="C392" s="1"/>
      <c r="D392" s="34"/>
      <c r="E392" s="34"/>
      <c r="F392" s="34"/>
      <c r="G392" s="34"/>
      <c r="H392" s="34"/>
      <c r="I392" s="34"/>
      <c r="J392" s="34"/>
      <c r="K392" s="34"/>
    </row>
    <row r="393" spans="2:11" x14ac:dyDescent="0.2">
      <c r="B393" s="1"/>
      <c r="C393" s="1"/>
      <c r="D393" s="34"/>
      <c r="E393" s="34"/>
      <c r="F393" s="34"/>
      <c r="G393" s="34"/>
      <c r="H393" s="34"/>
      <c r="I393" s="34"/>
      <c r="J393" s="34"/>
      <c r="K393" s="34"/>
    </row>
    <row r="394" spans="2:11" x14ac:dyDescent="0.2">
      <c r="B394" s="1"/>
      <c r="C394" s="1"/>
      <c r="D394" s="34"/>
      <c r="E394" s="34"/>
      <c r="F394" s="34"/>
      <c r="G394" s="34"/>
      <c r="H394" s="34"/>
      <c r="I394" s="34"/>
      <c r="J394" s="34"/>
      <c r="K394" s="34"/>
    </row>
    <row r="395" spans="2:11" x14ac:dyDescent="0.2">
      <c r="B395" s="1"/>
      <c r="C395" s="1"/>
      <c r="D395" s="34"/>
      <c r="E395" s="34"/>
      <c r="F395" s="34"/>
      <c r="G395" s="34"/>
      <c r="H395" s="34"/>
      <c r="I395" s="34"/>
      <c r="J395" s="34"/>
      <c r="K395" s="34"/>
    </row>
    <row r="396" spans="2:11" x14ac:dyDescent="0.2">
      <c r="B396" s="1"/>
      <c r="C396" s="1"/>
      <c r="D396" s="34"/>
      <c r="E396" s="34"/>
      <c r="F396" s="34"/>
      <c r="G396" s="34"/>
      <c r="H396" s="34"/>
      <c r="I396" s="34"/>
      <c r="J396" s="34"/>
      <c r="K396" s="34"/>
    </row>
    <row r="397" spans="2:11" x14ac:dyDescent="0.2">
      <c r="B397" s="1"/>
      <c r="C397" s="1"/>
      <c r="D397" s="34"/>
      <c r="E397" s="34"/>
      <c r="F397" s="34"/>
      <c r="G397" s="34"/>
      <c r="H397" s="34"/>
      <c r="I397" s="34"/>
      <c r="J397" s="34"/>
      <c r="K397" s="34"/>
    </row>
    <row r="398" spans="2:11" x14ac:dyDescent="0.2">
      <c r="B398" s="1"/>
      <c r="C398" s="1"/>
      <c r="D398" s="34"/>
      <c r="E398" s="34"/>
      <c r="F398" s="34"/>
      <c r="G398" s="34"/>
      <c r="H398" s="34"/>
      <c r="I398" s="34"/>
      <c r="J398" s="34"/>
      <c r="K398" s="34"/>
    </row>
    <row r="399" spans="2:11" x14ac:dyDescent="0.2">
      <c r="B399" s="1"/>
      <c r="C399" s="1"/>
      <c r="D399" s="34"/>
      <c r="E399" s="34"/>
      <c r="F399" s="34"/>
      <c r="G399" s="34"/>
      <c r="H399" s="34"/>
      <c r="I399" s="34"/>
      <c r="J399" s="34"/>
      <c r="K399" s="34"/>
    </row>
    <row r="400" spans="2:11" x14ac:dyDescent="0.2">
      <c r="B400" s="1"/>
      <c r="C400" s="1"/>
      <c r="D400" s="34"/>
      <c r="E400" s="34"/>
      <c r="F400" s="34"/>
      <c r="G400" s="34"/>
      <c r="H400" s="34"/>
      <c r="I400" s="34"/>
      <c r="J400" s="34"/>
      <c r="K400" s="34"/>
    </row>
    <row r="401" spans="2:11" x14ac:dyDescent="0.2">
      <c r="B401" s="1"/>
      <c r="C401" s="1"/>
      <c r="D401" s="34"/>
      <c r="E401" s="34"/>
      <c r="F401" s="34"/>
      <c r="G401" s="34"/>
      <c r="H401" s="34"/>
      <c r="I401" s="34"/>
      <c r="J401" s="34"/>
      <c r="K401" s="34"/>
    </row>
    <row r="402" spans="2:11" x14ac:dyDescent="0.2">
      <c r="B402" s="1"/>
      <c r="C402" s="1"/>
      <c r="D402" s="34"/>
      <c r="E402" s="34"/>
      <c r="F402" s="34"/>
      <c r="G402" s="34"/>
      <c r="H402" s="34"/>
      <c r="I402" s="34"/>
      <c r="J402" s="34"/>
      <c r="K402" s="34"/>
    </row>
    <row r="403" spans="2:11" x14ac:dyDescent="0.2">
      <c r="B403" s="1"/>
      <c r="C403" s="1"/>
      <c r="D403" s="34"/>
      <c r="E403" s="34"/>
      <c r="F403" s="34"/>
      <c r="G403" s="34"/>
      <c r="H403" s="34"/>
      <c r="I403" s="34"/>
      <c r="J403" s="34"/>
      <c r="K403" s="34"/>
    </row>
    <row r="404" spans="2:11" x14ac:dyDescent="0.2">
      <c r="B404" s="1"/>
      <c r="C404" s="1"/>
      <c r="D404" s="34"/>
      <c r="E404" s="34"/>
      <c r="F404" s="34"/>
      <c r="G404" s="34"/>
      <c r="H404" s="34"/>
      <c r="I404" s="34"/>
      <c r="J404" s="34"/>
      <c r="K404" s="34"/>
    </row>
    <row r="405" spans="2:11" x14ac:dyDescent="0.2">
      <c r="B405" s="1"/>
      <c r="C405" s="1"/>
      <c r="D405" s="34"/>
      <c r="E405" s="34"/>
      <c r="F405" s="34"/>
      <c r="G405" s="34"/>
      <c r="H405" s="34"/>
      <c r="I405" s="34"/>
      <c r="J405" s="34"/>
      <c r="K405" s="34"/>
    </row>
    <row r="406" spans="2:11" x14ac:dyDescent="0.2">
      <c r="B406" s="1"/>
      <c r="C406" s="1"/>
      <c r="D406" s="34"/>
      <c r="E406" s="34"/>
      <c r="F406" s="34"/>
      <c r="G406" s="34"/>
      <c r="H406" s="34"/>
      <c r="I406" s="34"/>
      <c r="J406" s="34"/>
      <c r="K406" s="34"/>
    </row>
    <row r="407" spans="2:11" x14ac:dyDescent="0.2">
      <c r="B407" s="1"/>
      <c r="C407" s="1"/>
      <c r="D407" s="34"/>
      <c r="E407" s="34"/>
      <c r="F407" s="34"/>
      <c r="G407" s="34"/>
      <c r="H407" s="34"/>
      <c r="I407" s="34"/>
      <c r="J407" s="34"/>
      <c r="K407" s="34"/>
    </row>
    <row r="408" spans="2:11" x14ac:dyDescent="0.2">
      <c r="B408" s="1"/>
      <c r="C408" s="1"/>
      <c r="D408" s="34"/>
      <c r="E408" s="34"/>
      <c r="F408" s="34"/>
      <c r="G408" s="34"/>
      <c r="H408" s="34"/>
      <c r="I408" s="34"/>
      <c r="J408" s="34"/>
      <c r="K408" s="34"/>
    </row>
    <row r="409" spans="2:11" x14ac:dyDescent="0.2">
      <c r="B409" s="1"/>
      <c r="C409" s="1"/>
      <c r="D409" s="34"/>
      <c r="E409" s="34"/>
      <c r="F409" s="34"/>
      <c r="G409" s="34"/>
      <c r="H409" s="34"/>
      <c r="I409" s="34"/>
      <c r="J409" s="34"/>
      <c r="K409" s="34"/>
    </row>
    <row r="410" spans="2:11" x14ac:dyDescent="0.2">
      <c r="B410" s="1"/>
      <c r="C410" s="1"/>
      <c r="D410" s="34"/>
      <c r="E410" s="34"/>
      <c r="F410" s="34"/>
      <c r="G410" s="34"/>
      <c r="H410" s="34"/>
      <c r="I410" s="34"/>
      <c r="J410" s="34"/>
      <c r="K410" s="34"/>
    </row>
    <row r="411" spans="2:11" x14ac:dyDescent="0.2">
      <c r="B411" s="1"/>
      <c r="C411" s="1"/>
      <c r="D411" s="34"/>
      <c r="E411" s="34"/>
      <c r="F411" s="34"/>
      <c r="G411" s="34"/>
      <c r="H411" s="34"/>
      <c r="I411" s="34"/>
      <c r="J411" s="34"/>
      <c r="K411" s="34"/>
    </row>
    <row r="412" spans="2:11" x14ac:dyDescent="0.2">
      <c r="B412" s="1"/>
      <c r="C412" s="1"/>
      <c r="D412" s="34"/>
      <c r="E412" s="34"/>
      <c r="F412" s="34"/>
      <c r="G412" s="34"/>
      <c r="H412" s="34"/>
      <c r="I412" s="34"/>
      <c r="J412" s="34"/>
      <c r="K412" s="34"/>
    </row>
    <row r="413" spans="2:11" x14ac:dyDescent="0.2">
      <c r="B413" s="1"/>
      <c r="C413" s="1"/>
      <c r="D413" s="34"/>
      <c r="E413" s="34"/>
      <c r="F413" s="34"/>
      <c r="G413" s="34"/>
      <c r="H413" s="34"/>
      <c r="I413" s="34"/>
      <c r="J413" s="34"/>
      <c r="K413" s="34"/>
    </row>
    <row r="414" spans="2:11" x14ac:dyDescent="0.2">
      <c r="B414" s="1"/>
      <c r="C414" s="1"/>
      <c r="D414" s="34"/>
      <c r="E414" s="34"/>
      <c r="F414" s="34"/>
      <c r="G414" s="34"/>
      <c r="H414" s="34"/>
      <c r="I414" s="34"/>
      <c r="J414" s="34"/>
      <c r="K414" s="34"/>
    </row>
    <row r="415" spans="2:11" x14ac:dyDescent="0.2">
      <c r="B415" s="1"/>
      <c r="C415" s="1"/>
      <c r="D415" s="34"/>
      <c r="E415" s="34"/>
      <c r="F415" s="34"/>
      <c r="G415" s="34"/>
      <c r="H415" s="34"/>
      <c r="I415" s="34"/>
      <c r="J415" s="34"/>
      <c r="K415" s="34"/>
    </row>
    <row r="416" spans="2:11" x14ac:dyDescent="0.2">
      <c r="B416" s="1"/>
      <c r="C416" s="1"/>
      <c r="D416" s="34"/>
      <c r="E416" s="34"/>
      <c r="F416" s="34"/>
      <c r="G416" s="34"/>
      <c r="H416" s="34"/>
      <c r="I416" s="34"/>
      <c r="J416" s="34"/>
      <c r="K416" s="34"/>
    </row>
    <row r="417" spans="2:11" x14ac:dyDescent="0.2">
      <c r="B417" s="1"/>
      <c r="C417" s="1"/>
      <c r="D417" s="34"/>
      <c r="E417" s="34"/>
      <c r="F417" s="34"/>
      <c r="G417" s="34"/>
      <c r="H417" s="34"/>
      <c r="I417" s="34"/>
      <c r="J417" s="34"/>
      <c r="K417" s="34"/>
    </row>
    <row r="418" spans="2:11" x14ac:dyDescent="0.2">
      <c r="B418" s="1"/>
      <c r="C418" s="1"/>
      <c r="D418" s="34"/>
      <c r="E418" s="34"/>
      <c r="F418" s="34"/>
      <c r="G418" s="34"/>
      <c r="H418" s="34"/>
      <c r="I418" s="34"/>
      <c r="J418" s="34"/>
      <c r="K418" s="34"/>
    </row>
    <row r="419" spans="2:11" x14ac:dyDescent="0.2">
      <c r="B419" s="1"/>
      <c r="C419" s="1"/>
      <c r="D419" s="34"/>
      <c r="E419" s="34"/>
      <c r="F419" s="34"/>
      <c r="G419" s="34"/>
      <c r="H419" s="34"/>
      <c r="I419" s="34"/>
      <c r="J419" s="34"/>
      <c r="K419" s="34"/>
    </row>
    <row r="420" spans="2:11" x14ac:dyDescent="0.2">
      <c r="B420" s="1"/>
      <c r="C420" s="1"/>
      <c r="D420" s="34"/>
      <c r="E420" s="34"/>
      <c r="F420" s="34"/>
      <c r="G420" s="34"/>
      <c r="H420" s="34"/>
      <c r="I420" s="34"/>
      <c r="J420" s="34"/>
      <c r="K420" s="34"/>
    </row>
    <row r="421" spans="2:11" x14ac:dyDescent="0.2">
      <c r="B421" s="1"/>
      <c r="C421" s="1"/>
      <c r="D421" s="34"/>
      <c r="E421" s="34"/>
      <c r="F421" s="34"/>
      <c r="G421" s="34"/>
      <c r="H421" s="34"/>
      <c r="I421" s="34"/>
      <c r="J421" s="34"/>
      <c r="K421" s="34"/>
    </row>
    <row r="422" spans="2:11" x14ac:dyDescent="0.2">
      <c r="B422" s="1"/>
      <c r="C422" s="1"/>
      <c r="D422" s="34"/>
      <c r="E422" s="34"/>
      <c r="F422" s="34"/>
      <c r="G422" s="34"/>
      <c r="H422" s="34"/>
      <c r="I422" s="34"/>
      <c r="J422" s="34"/>
      <c r="K422" s="34"/>
    </row>
    <row r="423" spans="2:11" x14ac:dyDescent="0.2">
      <c r="B423" s="1"/>
      <c r="C423" s="1"/>
      <c r="D423" s="34"/>
      <c r="E423" s="34"/>
      <c r="F423" s="34"/>
      <c r="G423" s="34"/>
      <c r="H423" s="34"/>
      <c r="I423" s="34"/>
      <c r="J423" s="34"/>
      <c r="K423" s="34"/>
    </row>
    <row r="424" spans="2:11" x14ac:dyDescent="0.2">
      <c r="B424" s="1"/>
      <c r="C424" s="1"/>
      <c r="D424" s="34"/>
      <c r="E424" s="34"/>
      <c r="F424" s="34"/>
      <c r="G424" s="34"/>
      <c r="H424" s="34"/>
      <c r="I424" s="34"/>
      <c r="J424" s="34"/>
      <c r="K424" s="34"/>
    </row>
    <row r="425" spans="2:11" x14ac:dyDescent="0.2">
      <c r="B425" s="1"/>
      <c r="C425" s="1"/>
      <c r="D425" s="34"/>
      <c r="E425" s="34"/>
      <c r="F425" s="34"/>
      <c r="G425" s="34"/>
      <c r="H425" s="34"/>
      <c r="I425" s="34"/>
      <c r="J425" s="34"/>
      <c r="K425" s="34"/>
    </row>
    <row r="426" spans="2:11" x14ac:dyDescent="0.2">
      <c r="B426" s="1"/>
      <c r="C426" s="1"/>
      <c r="D426" s="34"/>
      <c r="E426" s="34"/>
      <c r="F426" s="34"/>
      <c r="G426" s="34"/>
      <c r="H426" s="34"/>
      <c r="I426" s="34"/>
      <c r="J426" s="34"/>
      <c r="K426" s="34"/>
    </row>
    <row r="427" spans="2:11" x14ac:dyDescent="0.2">
      <c r="B427" s="1"/>
      <c r="C427" s="1"/>
      <c r="D427" s="34"/>
      <c r="E427" s="34"/>
      <c r="F427" s="34"/>
      <c r="G427" s="34"/>
      <c r="H427" s="34"/>
      <c r="I427" s="34"/>
      <c r="J427" s="34"/>
      <c r="K427" s="34"/>
    </row>
    <row r="428" spans="2:11" x14ac:dyDescent="0.2">
      <c r="B428" s="1"/>
      <c r="C428" s="1"/>
      <c r="D428" s="34"/>
      <c r="E428" s="34"/>
      <c r="F428" s="34"/>
      <c r="G428" s="34"/>
      <c r="H428" s="34"/>
      <c r="I428" s="34"/>
      <c r="J428" s="34"/>
      <c r="K428" s="34"/>
    </row>
    <row r="429" spans="2:11" x14ac:dyDescent="0.2">
      <c r="B429" s="1"/>
      <c r="C429" s="1"/>
      <c r="D429" s="34"/>
      <c r="E429" s="34"/>
      <c r="F429" s="34"/>
      <c r="G429" s="34"/>
      <c r="H429" s="34"/>
      <c r="I429" s="34"/>
      <c r="J429" s="34"/>
      <c r="K429" s="34"/>
    </row>
    <row r="430" spans="2:11" x14ac:dyDescent="0.2">
      <c r="B430" s="1"/>
      <c r="C430" s="1"/>
      <c r="D430" s="34"/>
      <c r="E430" s="34"/>
      <c r="F430" s="34"/>
      <c r="G430" s="34"/>
      <c r="H430" s="34"/>
      <c r="I430" s="34"/>
      <c r="J430" s="34"/>
      <c r="K430" s="34"/>
    </row>
    <row r="431" spans="2:11" x14ac:dyDescent="0.2">
      <c r="B431" s="1"/>
      <c r="C431" s="1"/>
      <c r="D431" s="34"/>
      <c r="E431" s="34"/>
      <c r="F431" s="34"/>
      <c r="G431" s="34"/>
      <c r="H431" s="34"/>
      <c r="I431" s="34"/>
      <c r="J431" s="34"/>
      <c r="K431" s="34"/>
    </row>
    <row r="432" spans="2:11" x14ac:dyDescent="0.2">
      <c r="B432" s="1"/>
      <c r="C432" s="1"/>
      <c r="D432" s="34"/>
      <c r="E432" s="34"/>
      <c r="F432" s="34"/>
      <c r="G432" s="34"/>
      <c r="H432" s="34"/>
      <c r="I432" s="34"/>
      <c r="J432" s="34"/>
      <c r="K432" s="34"/>
    </row>
    <row r="433" spans="2:11" x14ac:dyDescent="0.2">
      <c r="B433" s="1"/>
      <c r="C433" s="1"/>
      <c r="D433" s="34"/>
      <c r="E433" s="34"/>
      <c r="F433" s="34"/>
      <c r="G433" s="34"/>
      <c r="H433" s="34"/>
      <c r="I433" s="34"/>
      <c r="J433" s="34"/>
      <c r="K433" s="34"/>
    </row>
    <row r="434" spans="2:11" x14ac:dyDescent="0.2">
      <c r="B434" s="1"/>
      <c r="C434" s="1"/>
      <c r="D434" s="34"/>
      <c r="E434" s="34"/>
      <c r="F434" s="34"/>
      <c r="G434" s="34"/>
      <c r="H434" s="34"/>
      <c r="I434" s="34"/>
      <c r="J434" s="34"/>
      <c r="K434" s="34"/>
    </row>
    <row r="435" spans="2:11" x14ac:dyDescent="0.2">
      <c r="B435" s="1"/>
      <c r="C435" s="1"/>
      <c r="D435" s="34"/>
      <c r="E435" s="34"/>
      <c r="F435" s="34"/>
      <c r="G435" s="34"/>
      <c r="H435" s="34"/>
      <c r="I435" s="34"/>
      <c r="J435" s="34"/>
      <c r="K435" s="34"/>
    </row>
    <row r="436" spans="2:11" x14ac:dyDescent="0.2">
      <c r="B436" s="1"/>
      <c r="C436" s="1"/>
      <c r="D436" s="34"/>
      <c r="E436" s="34"/>
      <c r="F436" s="34"/>
      <c r="G436" s="34"/>
      <c r="H436" s="34"/>
      <c r="I436" s="34"/>
      <c r="J436" s="34"/>
      <c r="K436" s="34"/>
    </row>
    <row r="437" spans="2:11" x14ac:dyDescent="0.2">
      <c r="B437" s="1"/>
      <c r="C437" s="1"/>
      <c r="D437" s="34"/>
      <c r="E437" s="34"/>
      <c r="F437" s="34"/>
      <c r="G437" s="34"/>
      <c r="H437" s="34"/>
      <c r="I437" s="34"/>
      <c r="J437" s="34"/>
      <c r="K437" s="34"/>
    </row>
    <row r="438" spans="2:11" x14ac:dyDescent="0.2">
      <c r="B438" s="1"/>
      <c r="C438" s="1"/>
      <c r="D438" s="34"/>
      <c r="E438" s="34"/>
      <c r="F438" s="34"/>
      <c r="G438" s="34"/>
      <c r="H438" s="34"/>
      <c r="I438" s="34"/>
      <c r="J438" s="34"/>
      <c r="K438" s="34"/>
    </row>
    <row r="439" spans="2:11" x14ac:dyDescent="0.2">
      <c r="B439" s="1"/>
      <c r="C439" s="1"/>
      <c r="D439" s="34"/>
      <c r="E439" s="34"/>
      <c r="F439" s="34"/>
      <c r="G439" s="34"/>
      <c r="H439" s="34"/>
      <c r="I439" s="34"/>
      <c r="J439" s="34"/>
      <c r="K439" s="34"/>
    </row>
    <row r="440" spans="2:11" x14ac:dyDescent="0.2">
      <c r="B440" s="1"/>
      <c r="C440" s="1"/>
      <c r="D440" s="34"/>
      <c r="E440" s="34"/>
      <c r="F440" s="34"/>
      <c r="G440" s="34"/>
      <c r="H440" s="34"/>
      <c r="I440" s="34"/>
      <c r="J440" s="34"/>
      <c r="K440" s="34"/>
    </row>
    <row r="441" spans="2:11" x14ac:dyDescent="0.2">
      <c r="B441" s="1"/>
      <c r="C441" s="1"/>
      <c r="D441" s="34"/>
      <c r="E441" s="34"/>
      <c r="F441" s="34"/>
      <c r="G441" s="34"/>
      <c r="H441" s="34"/>
      <c r="I441" s="34"/>
      <c r="J441" s="34"/>
      <c r="K441" s="34"/>
    </row>
    <row r="442" spans="2:11" x14ac:dyDescent="0.2">
      <c r="B442" s="1"/>
      <c r="C442" s="1"/>
      <c r="D442" s="34"/>
      <c r="E442" s="34"/>
      <c r="F442" s="34"/>
      <c r="G442" s="34"/>
      <c r="H442" s="34"/>
      <c r="I442" s="34"/>
      <c r="J442" s="34"/>
      <c r="K442" s="34"/>
    </row>
    <row r="443" spans="2:11" x14ac:dyDescent="0.2">
      <c r="B443" s="1"/>
      <c r="C443" s="1"/>
      <c r="D443" s="34"/>
      <c r="E443" s="34"/>
      <c r="F443" s="34"/>
      <c r="G443" s="34"/>
      <c r="H443" s="34"/>
      <c r="I443" s="34"/>
      <c r="J443" s="34"/>
      <c r="K443" s="34"/>
    </row>
    <row r="444" spans="2:11" x14ac:dyDescent="0.2">
      <c r="B444" s="1"/>
      <c r="C444" s="1"/>
      <c r="D444" s="34"/>
      <c r="E444" s="34"/>
      <c r="F444" s="34"/>
      <c r="G444" s="34"/>
      <c r="H444" s="34"/>
      <c r="I444" s="34"/>
      <c r="J444" s="34"/>
      <c r="K444" s="34"/>
    </row>
    <row r="445" spans="2:11" x14ac:dyDescent="0.2">
      <c r="B445" s="1"/>
      <c r="C445" s="1"/>
      <c r="D445" s="34"/>
      <c r="E445" s="34"/>
      <c r="F445" s="34"/>
      <c r="G445" s="34"/>
      <c r="H445" s="34"/>
      <c r="I445" s="34"/>
      <c r="J445" s="34"/>
      <c r="K445" s="34"/>
    </row>
    <row r="446" spans="2:11" x14ac:dyDescent="0.2">
      <c r="B446" s="1"/>
      <c r="C446" s="1"/>
      <c r="D446" s="34"/>
      <c r="E446" s="34"/>
      <c r="F446" s="34"/>
      <c r="G446" s="34"/>
      <c r="H446" s="34"/>
      <c r="I446" s="34"/>
      <c r="J446" s="34"/>
      <c r="K446" s="34"/>
    </row>
    <row r="447" spans="2:11" x14ac:dyDescent="0.2">
      <c r="B447" s="1"/>
      <c r="C447" s="1"/>
      <c r="D447" s="34"/>
      <c r="E447" s="34"/>
      <c r="F447" s="34"/>
      <c r="G447" s="34"/>
      <c r="H447" s="34"/>
      <c r="I447" s="34"/>
      <c r="J447" s="34"/>
      <c r="K447" s="34"/>
    </row>
    <row r="448" spans="2:11" x14ac:dyDescent="0.2">
      <c r="B448" s="1"/>
      <c r="C448" s="1"/>
      <c r="D448" s="34"/>
      <c r="E448" s="34"/>
      <c r="F448" s="34"/>
      <c r="G448" s="34"/>
      <c r="H448" s="34"/>
      <c r="I448" s="34"/>
      <c r="J448" s="34"/>
      <c r="K448" s="34"/>
    </row>
    <row r="449" spans="2:11" x14ac:dyDescent="0.2">
      <c r="B449" s="1"/>
      <c r="C449" s="1"/>
      <c r="D449" s="34"/>
      <c r="E449" s="34"/>
      <c r="F449" s="34"/>
      <c r="G449" s="34"/>
      <c r="H449" s="34"/>
      <c r="I449" s="34"/>
      <c r="J449" s="34"/>
      <c r="K449" s="34"/>
    </row>
    <row r="450" spans="2:11" x14ac:dyDescent="0.2">
      <c r="B450" s="1"/>
      <c r="C450" s="1"/>
      <c r="D450" s="34"/>
      <c r="E450" s="34"/>
      <c r="F450" s="34"/>
      <c r="G450" s="34"/>
      <c r="H450" s="34"/>
      <c r="I450" s="34"/>
      <c r="J450" s="34"/>
      <c r="K450" s="34"/>
    </row>
    <row r="451" spans="2:11" x14ac:dyDescent="0.2">
      <c r="B451" s="1"/>
      <c r="C451" s="1"/>
      <c r="D451" s="34"/>
      <c r="E451" s="34"/>
      <c r="F451" s="34"/>
      <c r="G451" s="34"/>
      <c r="H451" s="34"/>
      <c r="I451" s="34"/>
      <c r="J451" s="34"/>
      <c r="K451" s="34"/>
    </row>
    <row r="452" spans="2:11" x14ac:dyDescent="0.2">
      <c r="B452" s="1"/>
      <c r="C452" s="1"/>
      <c r="D452" s="34"/>
      <c r="E452" s="34"/>
      <c r="F452" s="34"/>
      <c r="G452" s="34"/>
      <c r="H452" s="34"/>
      <c r="I452" s="34"/>
      <c r="J452" s="34"/>
      <c r="K452" s="34"/>
    </row>
    <row r="453" spans="2:11" x14ac:dyDescent="0.2">
      <c r="B453" s="1"/>
      <c r="C453" s="1"/>
      <c r="D453" s="34"/>
      <c r="E453" s="34"/>
      <c r="F453" s="34"/>
      <c r="G453" s="34"/>
      <c r="H453" s="34"/>
      <c r="I453" s="34"/>
      <c r="J453" s="34"/>
      <c r="K453" s="34"/>
    </row>
    <row r="454" spans="2:11" x14ac:dyDescent="0.2">
      <c r="B454" s="1"/>
      <c r="C454" s="1"/>
      <c r="D454" s="34"/>
      <c r="E454" s="34"/>
      <c r="F454" s="34"/>
      <c r="G454" s="34"/>
      <c r="H454" s="34"/>
      <c r="I454" s="34"/>
      <c r="J454" s="34"/>
      <c r="K454" s="34"/>
    </row>
    <row r="455" spans="2:11" x14ac:dyDescent="0.2">
      <c r="B455" s="1"/>
      <c r="C455" s="1"/>
      <c r="D455" s="34"/>
      <c r="E455" s="34"/>
      <c r="F455" s="34"/>
      <c r="G455" s="34"/>
      <c r="H455" s="34"/>
      <c r="I455" s="34"/>
      <c r="J455" s="34"/>
      <c r="K455" s="34"/>
    </row>
    <row r="456" spans="2:11" x14ac:dyDescent="0.2">
      <c r="B456" s="1"/>
      <c r="C456" s="1"/>
      <c r="D456" s="34"/>
      <c r="E456" s="34"/>
      <c r="F456" s="34"/>
      <c r="G456" s="34"/>
      <c r="H456" s="34"/>
      <c r="I456" s="34"/>
      <c r="J456" s="34"/>
      <c r="K456" s="34"/>
    </row>
    <row r="457" spans="2:11" x14ac:dyDescent="0.2">
      <c r="B457" s="1"/>
      <c r="C457" s="1"/>
      <c r="D457" s="34"/>
      <c r="E457" s="34"/>
      <c r="F457" s="34"/>
      <c r="G457" s="34"/>
      <c r="H457" s="34"/>
      <c r="I457" s="34"/>
      <c r="J457" s="34"/>
      <c r="K457" s="34"/>
    </row>
    <row r="458" spans="2:11" x14ac:dyDescent="0.2">
      <c r="B458" s="1"/>
      <c r="C458" s="1"/>
      <c r="D458" s="34"/>
      <c r="E458" s="34"/>
      <c r="F458" s="34"/>
      <c r="G458" s="34"/>
      <c r="H458" s="34"/>
      <c r="I458" s="34"/>
      <c r="J458" s="34"/>
      <c r="K458" s="34"/>
    </row>
    <row r="459" spans="2:11" x14ac:dyDescent="0.2">
      <c r="B459" s="1"/>
      <c r="C459" s="1"/>
      <c r="D459" s="34"/>
      <c r="E459" s="34"/>
      <c r="F459" s="34"/>
      <c r="G459" s="34"/>
      <c r="H459" s="34"/>
      <c r="I459" s="34"/>
      <c r="J459" s="34"/>
      <c r="K459" s="34"/>
    </row>
    <row r="460" spans="2:11" x14ac:dyDescent="0.2">
      <c r="B460" s="1"/>
      <c r="C460" s="1"/>
      <c r="D460" s="34"/>
      <c r="E460" s="34"/>
      <c r="F460" s="34"/>
      <c r="G460" s="34"/>
      <c r="H460" s="34"/>
      <c r="I460" s="34"/>
      <c r="J460" s="34"/>
      <c r="K460" s="34"/>
    </row>
    <row r="461" spans="2:11" x14ac:dyDescent="0.2">
      <c r="B461" s="1"/>
      <c r="C461" s="1"/>
      <c r="D461" s="34"/>
      <c r="E461" s="34"/>
      <c r="F461" s="34"/>
      <c r="G461" s="34"/>
      <c r="H461" s="34"/>
      <c r="I461" s="34"/>
      <c r="J461" s="34"/>
      <c r="K461" s="34"/>
    </row>
    <row r="462" spans="2:11" x14ac:dyDescent="0.2">
      <c r="B462" s="1"/>
      <c r="C462" s="1"/>
      <c r="D462" s="34"/>
      <c r="E462" s="34"/>
      <c r="F462" s="34"/>
      <c r="G462" s="34"/>
      <c r="H462" s="34"/>
      <c r="I462" s="34"/>
      <c r="J462" s="34"/>
      <c r="K462" s="34"/>
    </row>
    <row r="463" spans="2:11" x14ac:dyDescent="0.2">
      <c r="B463" s="1"/>
      <c r="C463" s="1"/>
      <c r="D463" s="34"/>
      <c r="E463" s="34"/>
      <c r="F463" s="34"/>
      <c r="G463" s="34"/>
      <c r="H463" s="34"/>
      <c r="I463" s="34"/>
      <c r="J463" s="34"/>
      <c r="K463" s="34"/>
    </row>
    <row r="464" spans="2:11" x14ac:dyDescent="0.2">
      <c r="B464" s="1"/>
      <c r="C464" s="1"/>
      <c r="D464" s="34"/>
      <c r="E464" s="34"/>
      <c r="F464" s="34"/>
      <c r="G464" s="34"/>
      <c r="H464" s="34"/>
      <c r="I464" s="34"/>
      <c r="J464" s="34"/>
      <c r="K464" s="34"/>
    </row>
    <row r="465" spans="2:11" x14ac:dyDescent="0.2">
      <c r="B465" s="1"/>
      <c r="C465" s="1"/>
      <c r="D465" s="34"/>
      <c r="E465" s="34"/>
      <c r="F465" s="34"/>
      <c r="G465" s="34"/>
      <c r="H465" s="34"/>
      <c r="I465" s="34"/>
      <c r="J465" s="34"/>
      <c r="K465" s="34"/>
    </row>
    <row r="466" spans="2:11" x14ac:dyDescent="0.2">
      <c r="B466" s="1"/>
      <c r="C466" s="1"/>
      <c r="D466" s="34"/>
      <c r="E466" s="34"/>
      <c r="F466" s="34"/>
      <c r="G466" s="34"/>
      <c r="H466" s="34"/>
      <c r="I466" s="34"/>
      <c r="J466" s="34"/>
      <c r="K466" s="34"/>
    </row>
    <row r="467" spans="2:11" x14ac:dyDescent="0.2">
      <c r="B467" s="1"/>
      <c r="C467" s="1"/>
      <c r="D467" s="34"/>
      <c r="E467" s="34"/>
      <c r="F467" s="34"/>
      <c r="G467" s="34"/>
      <c r="H467" s="34"/>
      <c r="I467" s="34"/>
      <c r="J467" s="34"/>
      <c r="K467" s="34"/>
    </row>
    <row r="468" spans="2:11" x14ac:dyDescent="0.2">
      <c r="B468" s="1"/>
      <c r="C468" s="1"/>
      <c r="D468" s="34"/>
      <c r="E468" s="34"/>
      <c r="F468" s="34"/>
      <c r="G468" s="34"/>
      <c r="H468" s="34"/>
      <c r="I468" s="34"/>
      <c r="J468" s="34"/>
      <c r="K468" s="34"/>
    </row>
    <row r="469" spans="2:11" x14ac:dyDescent="0.2">
      <c r="B469" s="1"/>
      <c r="C469" s="1"/>
      <c r="D469" s="34"/>
      <c r="E469" s="34"/>
      <c r="F469" s="34"/>
      <c r="G469" s="34"/>
      <c r="H469" s="34"/>
      <c r="I469" s="34"/>
      <c r="J469" s="34"/>
      <c r="K469" s="34"/>
    </row>
    <row r="470" spans="2:11" x14ac:dyDescent="0.2">
      <c r="B470" s="1"/>
      <c r="C470" s="1"/>
      <c r="D470" s="34"/>
      <c r="E470" s="34"/>
      <c r="F470" s="34"/>
      <c r="G470" s="34"/>
      <c r="H470" s="34"/>
      <c r="I470" s="34"/>
      <c r="J470" s="34"/>
      <c r="K470" s="34"/>
    </row>
    <row r="471" spans="2:11" x14ac:dyDescent="0.2">
      <c r="B471" s="1"/>
      <c r="C471" s="1"/>
      <c r="D471" s="34"/>
      <c r="E471" s="34"/>
      <c r="F471" s="34"/>
      <c r="G471" s="34"/>
      <c r="H471" s="34"/>
      <c r="I471" s="34"/>
      <c r="J471" s="34"/>
      <c r="K471" s="34"/>
    </row>
    <row r="472" spans="2:11" x14ac:dyDescent="0.2">
      <c r="B472" s="1"/>
      <c r="C472" s="1"/>
      <c r="D472" s="34"/>
      <c r="E472" s="34"/>
      <c r="F472" s="34"/>
      <c r="G472" s="34"/>
      <c r="H472" s="34"/>
      <c r="I472" s="34"/>
      <c r="J472" s="34"/>
      <c r="K472" s="34"/>
    </row>
    <row r="473" spans="2:11" x14ac:dyDescent="0.2">
      <c r="B473" s="1"/>
      <c r="C473" s="1"/>
      <c r="D473" s="34"/>
      <c r="E473" s="34"/>
      <c r="F473" s="34"/>
      <c r="G473" s="34"/>
      <c r="H473" s="34"/>
      <c r="I473" s="34"/>
      <c r="J473" s="34"/>
      <c r="K473" s="34"/>
    </row>
    <row r="474" spans="2:11" x14ac:dyDescent="0.2">
      <c r="B474" s="1"/>
      <c r="C474" s="1"/>
      <c r="D474" s="34"/>
      <c r="E474" s="34"/>
      <c r="F474" s="34"/>
      <c r="G474" s="34"/>
      <c r="H474" s="34"/>
      <c r="I474" s="34"/>
      <c r="J474" s="34"/>
      <c r="K474" s="34"/>
    </row>
    <row r="475" spans="2:11" x14ac:dyDescent="0.2">
      <c r="B475" s="1"/>
      <c r="C475" s="1"/>
      <c r="D475" s="34"/>
      <c r="E475" s="34"/>
      <c r="F475" s="34"/>
      <c r="G475" s="34"/>
      <c r="H475" s="34"/>
      <c r="I475" s="34"/>
      <c r="J475" s="34"/>
      <c r="K475" s="34"/>
    </row>
    <row r="476" spans="2:11" x14ac:dyDescent="0.2">
      <c r="B476" s="1"/>
      <c r="C476" s="1"/>
      <c r="D476" s="34"/>
      <c r="E476" s="34"/>
      <c r="F476" s="34"/>
      <c r="G476" s="34"/>
      <c r="H476" s="34"/>
      <c r="I476" s="34"/>
      <c r="J476" s="34"/>
      <c r="K476" s="34"/>
    </row>
    <row r="477" spans="2:11" x14ac:dyDescent="0.2">
      <c r="B477" s="1"/>
      <c r="C477" s="1"/>
      <c r="D477" s="34"/>
      <c r="E477" s="34"/>
      <c r="F477" s="34"/>
      <c r="G477" s="34"/>
      <c r="H477" s="34"/>
      <c r="I477" s="34"/>
      <c r="J477" s="34"/>
      <c r="K477" s="34"/>
    </row>
    <row r="478" spans="2:11" x14ac:dyDescent="0.2">
      <c r="B478" s="1"/>
      <c r="C478" s="1"/>
      <c r="D478" s="34"/>
      <c r="E478" s="34"/>
      <c r="F478" s="34"/>
      <c r="G478" s="34"/>
      <c r="H478" s="34"/>
      <c r="I478" s="34"/>
      <c r="J478" s="34"/>
      <c r="K478" s="34"/>
    </row>
    <row r="479" spans="2:11" x14ac:dyDescent="0.2">
      <c r="B479" s="1"/>
      <c r="C479" s="1"/>
      <c r="D479" s="34"/>
      <c r="E479" s="34"/>
      <c r="F479" s="34"/>
      <c r="G479" s="34"/>
      <c r="H479" s="34"/>
      <c r="I479" s="34"/>
      <c r="J479" s="34"/>
      <c r="K479" s="34"/>
    </row>
    <row r="480" spans="2:11" x14ac:dyDescent="0.2">
      <c r="B480" s="1"/>
      <c r="C480" s="1"/>
      <c r="D480" s="34"/>
      <c r="E480" s="34"/>
      <c r="F480" s="34"/>
      <c r="G480" s="34"/>
      <c r="H480" s="34"/>
      <c r="I480" s="34"/>
      <c r="J480" s="34"/>
      <c r="K480" s="34"/>
    </row>
    <row r="481" spans="2:11" x14ac:dyDescent="0.2">
      <c r="B481" s="1"/>
      <c r="C481" s="1"/>
      <c r="D481" s="34"/>
      <c r="E481" s="34"/>
      <c r="F481" s="34"/>
      <c r="G481" s="34"/>
      <c r="H481" s="34"/>
      <c r="I481" s="34"/>
      <c r="J481" s="34"/>
      <c r="K481" s="34"/>
    </row>
    <row r="482" spans="2:11" x14ac:dyDescent="0.2">
      <c r="B482" s="1"/>
      <c r="C482" s="1"/>
      <c r="D482" s="34"/>
      <c r="E482" s="34"/>
      <c r="F482" s="34"/>
      <c r="G482" s="34"/>
      <c r="H482" s="34"/>
      <c r="I482" s="34"/>
      <c r="J482" s="34"/>
      <c r="K482" s="34"/>
    </row>
    <row r="483" spans="2:11" x14ac:dyDescent="0.2">
      <c r="B483" s="1"/>
      <c r="C483" s="1"/>
      <c r="D483" s="34"/>
      <c r="E483" s="34"/>
      <c r="F483" s="34"/>
      <c r="G483" s="34"/>
      <c r="H483" s="34"/>
      <c r="I483" s="34"/>
      <c r="J483" s="34"/>
      <c r="K483" s="34"/>
    </row>
    <row r="484" spans="2:11" x14ac:dyDescent="0.2">
      <c r="B484" s="1"/>
      <c r="C484" s="1"/>
      <c r="D484" s="34"/>
      <c r="E484" s="34"/>
      <c r="F484" s="34"/>
      <c r="G484" s="34"/>
      <c r="H484" s="34"/>
      <c r="I484" s="34"/>
      <c r="J484" s="34"/>
      <c r="K484" s="34"/>
    </row>
    <row r="485" spans="2:11" x14ac:dyDescent="0.2">
      <c r="B485" s="1"/>
      <c r="C485" s="1"/>
      <c r="D485" s="34"/>
      <c r="E485" s="34"/>
      <c r="F485" s="34"/>
      <c r="G485" s="34"/>
      <c r="H485" s="34"/>
      <c r="I485" s="34"/>
      <c r="J485" s="34"/>
      <c r="K485" s="34"/>
    </row>
    <row r="486" spans="2:11" x14ac:dyDescent="0.2">
      <c r="B486" s="1"/>
      <c r="C486" s="1"/>
      <c r="D486" s="34"/>
      <c r="E486" s="34"/>
      <c r="F486" s="34"/>
      <c r="G486" s="34"/>
      <c r="H486" s="34"/>
      <c r="I486" s="34"/>
      <c r="J486" s="34"/>
      <c r="K486" s="34"/>
    </row>
    <row r="487" spans="2:11" x14ac:dyDescent="0.2">
      <c r="B487" s="1"/>
      <c r="C487" s="1"/>
      <c r="D487" s="34"/>
      <c r="E487" s="34"/>
      <c r="F487" s="34"/>
      <c r="G487" s="34"/>
      <c r="H487" s="34"/>
      <c r="I487" s="34"/>
      <c r="J487" s="34"/>
      <c r="K487" s="34"/>
    </row>
    <row r="488" spans="2:11" x14ac:dyDescent="0.2">
      <c r="B488" s="1"/>
      <c r="C488" s="1"/>
      <c r="D488" s="34"/>
      <c r="E488" s="34"/>
      <c r="F488" s="34"/>
      <c r="G488" s="34"/>
      <c r="H488" s="34"/>
      <c r="I488" s="34"/>
      <c r="J488" s="34"/>
      <c r="K488" s="34"/>
    </row>
    <row r="489" spans="2:11" x14ac:dyDescent="0.2">
      <c r="B489" s="1"/>
      <c r="C489" s="1"/>
      <c r="D489" s="34"/>
      <c r="E489" s="34"/>
      <c r="F489" s="34"/>
      <c r="G489" s="34"/>
      <c r="H489" s="34"/>
      <c r="I489" s="34"/>
      <c r="J489" s="34"/>
      <c r="K489" s="34"/>
    </row>
    <row r="490" spans="2:11" x14ac:dyDescent="0.2">
      <c r="B490" s="1"/>
      <c r="C490" s="1"/>
      <c r="D490" s="34"/>
      <c r="E490" s="34"/>
      <c r="F490" s="34"/>
      <c r="G490" s="34"/>
      <c r="H490" s="34"/>
      <c r="I490" s="34"/>
      <c r="J490" s="34"/>
      <c r="K490" s="34"/>
    </row>
    <row r="491" spans="2:11" x14ac:dyDescent="0.2">
      <c r="B491" s="1"/>
      <c r="C491" s="1"/>
      <c r="D491" s="34"/>
      <c r="E491" s="34"/>
      <c r="F491" s="34"/>
      <c r="G491" s="34"/>
      <c r="H491" s="34"/>
      <c r="I491" s="34"/>
      <c r="J491" s="34"/>
      <c r="K491" s="34"/>
    </row>
    <row r="492" spans="2:11" x14ac:dyDescent="0.2">
      <c r="B492" s="1"/>
      <c r="C492" s="1"/>
      <c r="D492" s="34"/>
      <c r="E492" s="34"/>
      <c r="F492" s="34"/>
      <c r="G492" s="34"/>
      <c r="H492" s="34"/>
      <c r="I492" s="34"/>
      <c r="J492" s="34"/>
      <c r="K492" s="34"/>
    </row>
    <row r="493" spans="2:11" x14ac:dyDescent="0.2">
      <c r="B493" s="1"/>
      <c r="C493" s="1"/>
      <c r="D493" s="34"/>
      <c r="E493" s="34"/>
      <c r="F493" s="34"/>
      <c r="G493" s="34"/>
      <c r="H493" s="34"/>
      <c r="I493" s="34"/>
      <c r="J493" s="34"/>
      <c r="K493" s="34"/>
    </row>
    <row r="494" spans="2:11" x14ac:dyDescent="0.2">
      <c r="B494" s="1"/>
      <c r="C494" s="1"/>
      <c r="D494" s="34"/>
      <c r="E494" s="34"/>
      <c r="F494" s="34"/>
      <c r="G494" s="34"/>
      <c r="H494" s="34"/>
      <c r="I494" s="34"/>
      <c r="J494" s="34"/>
      <c r="K494" s="34"/>
    </row>
    <row r="495" spans="2:11" x14ac:dyDescent="0.2">
      <c r="B495" s="1"/>
      <c r="C495" s="1"/>
      <c r="D495" s="34"/>
      <c r="E495" s="34"/>
      <c r="F495" s="34"/>
      <c r="G495" s="34"/>
      <c r="H495" s="34"/>
      <c r="I495" s="34"/>
      <c r="J495" s="34"/>
      <c r="K495" s="34"/>
    </row>
    <row r="496" spans="2:11" x14ac:dyDescent="0.2">
      <c r="B496" s="1"/>
      <c r="C496" s="1"/>
      <c r="D496" s="34"/>
      <c r="E496" s="34"/>
      <c r="F496" s="34"/>
      <c r="G496" s="34"/>
      <c r="H496" s="34"/>
      <c r="I496" s="34"/>
      <c r="J496" s="34"/>
      <c r="K496" s="34"/>
    </row>
    <row r="497" spans="2:11" x14ac:dyDescent="0.2">
      <c r="B497" s="1"/>
      <c r="C497" s="1"/>
      <c r="D497" s="34"/>
      <c r="E497" s="34"/>
      <c r="F497" s="34"/>
      <c r="G497" s="34"/>
      <c r="H497" s="34"/>
      <c r="I497" s="34"/>
      <c r="J497" s="34"/>
      <c r="K497" s="34"/>
    </row>
    <row r="498" spans="2:11" x14ac:dyDescent="0.2">
      <c r="B498" s="1"/>
      <c r="C498" s="1"/>
      <c r="D498" s="34"/>
      <c r="E498" s="34"/>
      <c r="F498" s="34"/>
      <c r="G498" s="34"/>
      <c r="H498" s="34"/>
      <c r="I498" s="34"/>
      <c r="J498" s="34"/>
      <c r="K498" s="34"/>
    </row>
    <row r="499" spans="2:11" x14ac:dyDescent="0.2">
      <c r="B499" s="1"/>
      <c r="C499" s="1"/>
      <c r="D499" s="34"/>
      <c r="E499" s="34"/>
      <c r="F499" s="34"/>
      <c r="G499" s="34"/>
      <c r="H499" s="34"/>
      <c r="I499" s="34"/>
      <c r="J499" s="34"/>
      <c r="K499" s="34"/>
    </row>
    <row r="500" spans="2:11" x14ac:dyDescent="0.2">
      <c r="B500" s="1"/>
      <c r="C500" s="1"/>
      <c r="D500" s="34"/>
      <c r="E500" s="34"/>
      <c r="F500" s="34"/>
      <c r="G500" s="34"/>
      <c r="H500" s="34"/>
      <c r="I500" s="34"/>
      <c r="J500" s="34"/>
      <c r="K500" s="34"/>
    </row>
    <row r="501" spans="2:11" x14ac:dyDescent="0.2">
      <c r="B501" s="1"/>
      <c r="C501" s="1"/>
      <c r="D501" s="34"/>
      <c r="E501" s="34"/>
      <c r="F501" s="34"/>
      <c r="G501" s="34"/>
      <c r="H501" s="34"/>
      <c r="I501" s="34"/>
      <c r="J501" s="34"/>
      <c r="K501" s="34"/>
    </row>
    <row r="502" spans="2:11" x14ac:dyDescent="0.2">
      <c r="B502" s="1"/>
      <c r="C502" s="1"/>
      <c r="D502" s="34"/>
      <c r="E502" s="34"/>
      <c r="F502" s="34"/>
      <c r="G502" s="34"/>
      <c r="H502" s="34"/>
      <c r="I502" s="34"/>
      <c r="J502" s="34"/>
      <c r="K502" s="34"/>
    </row>
    <row r="503" spans="2:11" x14ac:dyDescent="0.2">
      <c r="B503" s="1"/>
      <c r="C503" s="1"/>
      <c r="D503" s="34"/>
      <c r="E503" s="34"/>
      <c r="F503" s="34"/>
      <c r="G503" s="34"/>
      <c r="H503" s="34"/>
      <c r="I503" s="34"/>
      <c r="J503" s="34"/>
      <c r="K503" s="34"/>
    </row>
    <row r="504" spans="2:11" x14ac:dyDescent="0.2">
      <c r="B504" s="1"/>
      <c r="C504" s="1"/>
      <c r="D504" s="34"/>
      <c r="E504" s="34"/>
      <c r="F504" s="34"/>
      <c r="G504" s="34"/>
      <c r="H504" s="34"/>
      <c r="I504" s="34"/>
      <c r="J504" s="34"/>
      <c r="K504" s="34"/>
    </row>
    <row r="505" spans="2:11" x14ac:dyDescent="0.2">
      <c r="B505" s="1"/>
      <c r="C505" s="1"/>
      <c r="D505" s="34"/>
      <c r="E505" s="34"/>
      <c r="F505" s="34"/>
      <c r="G505" s="34"/>
      <c r="H505" s="34"/>
      <c r="I505" s="34"/>
      <c r="J505" s="34"/>
      <c r="K505" s="34"/>
    </row>
    <row r="506" spans="2:11" x14ac:dyDescent="0.2">
      <c r="B506" s="1"/>
      <c r="C506" s="1"/>
      <c r="D506" s="34"/>
      <c r="E506" s="34"/>
      <c r="F506" s="34"/>
      <c r="G506" s="34"/>
      <c r="H506" s="34"/>
      <c r="I506" s="34"/>
      <c r="J506" s="34"/>
      <c r="K506" s="34"/>
    </row>
    <row r="507" spans="2:11" x14ac:dyDescent="0.2">
      <c r="B507" s="1"/>
      <c r="C507" s="1"/>
      <c r="D507" s="34"/>
      <c r="E507" s="34"/>
      <c r="F507" s="34"/>
      <c r="G507" s="34"/>
      <c r="H507" s="34"/>
      <c r="I507" s="34"/>
      <c r="J507" s="34"/>
      <c r="K507" s="34"/>
    </row>
    <row r="508" spans="2:11" x14ac:dyDescent="0.2">
      <c r="B508" s="1"/>
      <c r="C508" s="1"/>
      <c r="D508" s="34"/>
      <c r="E508" s="34"/>
      <c r="F508" s="34"/>
      <c r="G508" s="34"/>
      <c r="H508" s="34"/>
      <c r="I508" s="34"/>
      <c r="J508" s="34"/>
      <c r="K508" s="34"/>
    </row>
    <row r="509" spans="2:11" x14ac:dyDescent="0.2">
      <c r="B509" s="1"/>
      <c r="C509" s="1"/>
      <c r="D509" s="34"/>
      <c r="E509" s="34"/>
      <c r="F509" s="34"/>
      <c r="G509" s="34"/>
      <c r="H509" s="34"/>
      <c r="I509" s="34"/>
      <c r="J509" s="34"/>
      <c r="K509" s="34"/>
    </row>
    <row r="510" spans="2:11" x14ac:dyDescent="0.2">
      <c r="B510" s="1"/>
      <c r="C510" s="1"/>
      <c r="D510" s="34"/>
      <c r="E510" s="34"/>
      <c r="F510" s="34"/>
      <c r="G510" s="34"/>
      <c r="H510" s="34"/>
      <c r="I510" s="34"/>
      <c r="J510" s="34"/>
      <c r="K510" s="34"/>
    </row>
    <row r="511" spans="2:11" x14ac:dyDescent="0.2">
      <c r="B511" s="1"/>
      <c r="C511" s="1"/>
      <c r="D511" s="34"/>
      <c r="E511" s="34"/>
      <c r="F511" s="34"/>
      <c r="G511" s="34"/>
      <c r="H511" s="34"/>
      <c r="I511" s="34"/>
      <c r="J511" s="34"/>
      <c r="K511" s="34"/>
    </row>
    <row r="512" spans="2:11" x14ac:dyDescent="0.2">
      <c r="B512" s="1"/>
      <c r="C512" s="1"/>
      <c r="D512" s="34"/>
      <c r="E512" s="34"/>
      <c r="F512" s="34"/>
      <c r="G512" s="34"/>
      <c r="H512" s="34"/>
      <c r="I512" s="34"/>
      <c r="J512" s="34"/>
      <c r="K512" s="34"/>
    </row>
    <row r="513" spans="2:11" x14ac:dyDescent="0.2">
      <c r="B513" s="1"/>
      <c r="C513" s="1"/>
      <c r="D513" s="34"/>
      <c r="E513" s="34"/>
      <c r="F513" s="34"/>
      <c r="G513" s="34"/>
      <c r="H513" s="34"/>
      <c r="I513" s="34"/>
      <c r="J513" s="34"/>
      <c r="K513" s="34"/>
    </row>
    <row r="514" spans="2:11" x14ac:dyDescent="0.2">
      <c r="B514" s="1"/>
      <c r="C514" s="1"/>
      <c r="D514" s="34"/>
      <c r="E514" s="34"/>
      <c r="F514" s="34"/>
      <c r="G514" s="34"/>
      <c r="H514" s="34"/>
      <c r="I514" s="34"/>
      <c r="J514" s="34"/>
      <c r="K514" s="34"/>
    </row>
    <row r="515" spans="2:11" x14ac:dyDescent="0.2">
      <c r="B515" s="1"/>
      <c r="C515" s="1"/>
      <c r="D515" s="34"/>
      <c r="E515" s="34"/>
      <c r="F515" s="34"/>
      <c r="G515" s="34"/>
      <c r="H515" s="34"/>
      <c r="I515" s="34"/>
      <c r="J515" s="34"/>
      <c r="K515" s="34"/>
    </row>
    <row r="516" spans="2:11" x14ac:dyDescent="0.2">
      <c r="B516" s="1"/>
      <c r="C516" s="1"/>
      <c r="D516" s="34"/>
      <c r="E516" s="34"/>
      <c r="F516" s="34"/>
      <c r="G516" s="34"/>
      <c r="H516" s="34"/>
      <c r="I516" s="34"/>
      <c r="J516" s="34"/>
      <c r="K516" s="34"/>
    </row>
    <row r="517" spans="2:11" x14ac:dyDescent="0.2">
      <c r="B517" s="1"/>
      <c r="C517" s="1"/>
      <c r="D517" s="34"/>
      <c r="E517" s="34"/>
      <c r="F517" s="34"/>
      <c r="G517" s="34"/>
      <c r="H517" s="34"/>
      <c r="I517" s="34"/>
      <c r="J517" s="34"/>
      <c r="K517" s="34"/>
    </row>
    <row r="518" spans="2:11" x14ac:dyDescent="0.2">
      <c r="B518" s="1"/>
      <c r="C518" s="1"/>
      <c r="D518" s="34"/>
      <c r="E518" s="34"/>
      <c r="F518" s="34"/>
      <c r="G518" s="34"/>
      <c r="H518" s="34"/>
      <c r="I518" s="34"/>
      <c r="J518" s="34"/>
      <c r="K518" s="34"/>
    </row>
    <row r="519" spans="2:11" x14ac:dyDescent="0.2">
      <c r="B519" s="1"/>
      <c r="C519" s="1"/>
      <c r="D519" s="34"/>
      <c r="E519" s="34"/>
      <c r="F519" s="34"/>
      <c r="G519" s="34"/>
      <c r="H519" s="34"/>
      <c r="I519" s="34"/>
      <c r="J519" s="34"/>
      <c r="K519" s="34"/>
    </row>
    <row r="520" spans="2:11" x14ac:dyDescent="0.2">
      <c r="B520" s="1"/>
      <c r="C520" s="1"/>
      <c r="D520" s="34"/>
      <c r="E520" s="34"/>
      <c r="F520" s="34"/>
      <c r="G520" s="34"/>
      <c r="H520" s="34"/>
      <c r="I520" s="34"/>
      <c r="J520" s="34"/>
      <c r="K520" s="34"/>
    </row>
    <row r="521" spans="2:11" x14ac:dyDescent="0.2">
      <c r="B521" s="1"/>
      <c r="C521" s="1"/>
      <c r="D521" s="34"/>
      <c r="E521" s="34"/>
      <c r="F521" s="34"/>
      <c r="G521" s="34"/>
      <c r="H521" s="34"/>
      <c r="I521" s="34"/>
      <c r="J521" s="34"/>
      <c r="K521" s="34"/>
    </row>
    <row r="522" spans="2:11" x14ac:dyDescent="0.2">
      <c r="B522" s="1"/>
      <c r="C522" s="1"/>
      <c r="D522" s="34"/>
      <c r="E522" s="34"/>
      <c r="F522" s="34"/>
      <c r="G522" s="34"/>
      <c r="H522" s="34"/>
      <c r="I522" s="34"/>
      <c r="J522" s="34"/>
      <c r="K522" s="34"/>
    </row>
    <row r="523" spans="2:11" x14ac:dyDescent="0.2">
      <c r="B523" s="1"/>
      <c r="C523" s="1"/>
      <c r="D523" s="34"/>
      <c r="E523" s="34"/>
      <c r="F523" s="34"/>
      <c r="G523" s="34"/>
      <c r="H523" s="34"/>
      <c r="I523" s="34"/>
      <c r="J523" s="34"/>
      <c r="K523" s="34"/>
    </row>
    <row r="524" spans="2:11" x14ac:dyDescent="0.2">
      <c r="B524" s="1"/>
      <c r="C524" s="1"/>
      <c r="D524" s="34"/>
      <c r="E524" s="34"/>
      <c r="F524" s="34"/>
      <c r="G524" s="34"/>
      <c r="H524" s="34"/>
      <c r="I524" s="34"/>
      <c r="J524" s="34"/>
      <c r="K524" s="34"/>
    </row>
    <row r="525" spans="2:11" x14ac:dyDescent="0.2">
      <c r="B525" s="1"/>
      <c r="C525" s="1"/>
      <c r="D525" s="34"/>
      <c r="E525" s="34"/>
      <c r="F525" s="34"/>
      <c r="G525" s="34"/>
      <c r="H525" s="34"/>
      <c r="I525" s="34"/>
      <c r="J525" s="34"/>
      <c r="K525" s="34"/>
    </row>
    <row r="526" spans="2:11" x14ac:dyDescent="0.2">
      <c r="B526" s="1"/>
      <c r="C526" s="1"/>
      <c r="D526" s="34"/>
      <c r="E526" s="34"/>
      <c r="F526" s="34"/>
      <c r="G526" s="34"/>
      <c r="H526" s="34"/>
      <c r="I526" s="34"/>
      <c r="J526" s="34"/>
      <c r="K526" s="34"/>
    </row>
    <row r="527" spans="2:11" x14ac:dyDescent="0.2">
      <c r="B527" s="1"/>
      <c r="C527" s="1"/>
      <c r="D527" s="34"/>
      <c r="E527" s="34"/>
      <c r="F527" s="34"/>
      <c r="G527" s="34"/>
      <c r="H527" s="34"/>
      <c r="I527" s="34"/>
      <c r="J527" s="34"/>
      <c r="K527" s="34"/>
    </row>
    <row r="528" spans="2:11" x14ac:dyDescent="0.2">
      <c r="B528" s="1"/>
      <c r="C528" s="1"/>
      <c r="D528" s="34"/>
      <c r="E528" s="34"/>
      <c r="F528" s="34"/>
      <c r="G528" s="34"/>
      <c r="H528" s="34"/>
      <c r="I528" s="34"/>
      <c r="J528" s="34"/>
      <c r="K528" s="34"/>
    </row>
    <row r="529" spans="2:11" x14ac:dyDescent="0.2">
      <c r="B529" s="1"/>
      <c r="C529" s="1"/>
      <c r="D529" s="34"/>
      <c r="E529" s="34"/>
      <c r="F529" s="34"/>
      <c r="G529" s="34"/>
      <c r="H529" s="34"/>
      <c r="I529" s="34"/>
      <c r="J529" s="34"/>
      <c r="K529" s="34"/>
    </row>
    <row r="530" spans="2:11" x14ac:dyDescent="0.2">
      <c r="B530" s="1"/>
      <c r="C530" s="1"/>
      <c r="D530" s="34"/>
      <c r="E530" s="34"/>
      <c r="F530" s="34"/>
      <c r="G530" s="34"/>
      <c r="H530" s="34"/>
      <c r="I530" s="34"/>
      <c r="J530" s="34"/>
      <c r="K530" s="34"/>
    </row>
    <row r="531" spans="2:11" x14ac:dyDescent="0.2">
      <c r="B531" s="1"/>
      <c r="C531" s="1"/>
      <c r="D531" s="34"/>
      <c r="E531" s="34"/>
      <c r="F531" s="34"/>
      <c r="G531" s="34"/>
      <c r="H531" s="34"/>
      <c r="I531" s="34"/>
      <c r="J531" s="34"/>
      <c r="K531" s="34"/>
    </row>
    <row r="532" spans="2:11" x14ac:dyDescent="0.2">
      <c r="B532" s="1"/>
      <c r="C532" s="1"/>
      <c r="D532" s="34"/>
      <c r="E532" s="34"/>
      <c r="F532" s="34"/>
      <c r="G532" s="34"/>
      <c r="H532" s="34"/>
      <c r="I532" s="34"/>
      <c r="J532" s="34"/>
      <c r="K532" s="34"/>
    </row>
    <row r="533" spans="2:11" x14ac:dyDescent="0.2">
      <c r="B533" s="1"/>
      <c r="C533" s="1"/>
      <c r="D533" s="34"/>
      <c r="E533" s="34"/>
      <c r="F533" s="34"/>
      <c r="G533" s="34"/>
      <c r="H533" s="34"/>
      <c r="I533" s="34"/>
      <c r="J533" s="34"/>
      <c r="K533" s="34"/>
    </row>
    <row r="534" spans="2:11" x14ac:dyDescent="0.2">
      <c r="B534" s="1"/>
      <c r="C534" s="1"/>
      <c r="D534" s="34"/>
      <c r="E534" s="34"/>
      <c r="F534" s="34"/>
      <c r="G534" s="34"/>
      <c r="H534" s="34"/>
      <c r="I534" s="34"/>
      <c r="J534" s="34"/>
      <c r="K534" s="34"/>
    </row>
    <row r="535" spans="2:11" x14ac:dyDescent="0.2">
      <c r="B535" s="1"/>
      <c r="C535" s="1"/>
      <c r="D535" s="34"/>
      <c r="E535" s="34"/>
      <c r="F535" s="34"/>
      <c r="G535" s="34"/>
      <c r="H535" s="34"/>
      <c r="I535" s="34"/>
      <c r="J535" s="34"/>
      <c r="K535" s="34"/>
    </row>
    <row r="536" spans="2:11" x14ac:dyDescent="0.2">
      <c r="B536" s="1"/>
      <c r="C536" s="1"/>
      <c r="D536" s="34"/>
      <c r="E536" s="34"/>
      <c r="F536" s="34"/>
      <c r="G536" s="34"/>
      <c r="H536" s="34"/>
      <c r="I536" s="34"/>
      <c r="J536" s="34"/>
      <c r="K536" s="34"/>
    </row>
    <row r="537" spans="2:11" x14ac:dyDescent="0.2">
      <c r="B537" s="1"/>
      <c r="C537" s="1"/>
      <c r="D537" s="34"/>
      <c r="E537" s="34"/>
      <c r="F537" s="34"/>
      <c r="G537" s="34"/>
      <c r="H537" s="34"/>
      <c r="I537" s="34"/>
      <c r="J537" s="34"/>
      <c r="K537" s="34"/>
    </row>
    <row r="538" spans="2:11" x14ac:dyDescent="0.2">
      <c r="B538" s="1"/>
      <c r="C538" s="1"/>
      <c r="D538" s="34"/>
      <c r="E538" s="34"/>
      <c r="F538" s="34"/>
      <c r="G538" s="34"/>
      <c r="H538" s="34"/>
      <c r="I538" s="34"/>
      <c r="J538" s="34"/>
      <c r="K538" s="34"/>
    </row>
    <row r="539" spans="2:11" x14ac:dyDescent="0.2">
      <c r="B539" s="1"/>
      <c r="C539" s="1"/>
      <c r="D539" s="34"/>
      <c r="E539" s="34"/>
      <c r="F539" s="34"/>
      <c r="G539" s="34"/>
      <c r="H539" s="34"/>
      <c r="I539" s="34"/>
      <c r="J539" s="34"/>
      <c r="K539" s="34"/>
    </row>
    <row r="540" spans="2:11" x14ac:dyDescent="0.2">
      <c r="B540" s="1"/>
      <c r="C540" s="1"/>
      <c r="D540" s="34"/>
      <c r="E540" s="34"/>
      <c r="F540" s="34"/>
      <c r="G540" s="34"/>
      <c r="H540" s="34"/>
      <c r="I540" s="34"/>
      <c r="J540" s="34"/>
      <c r="K540" s="34"/>
    </row>
    <row r="541" spans="2:11" x14ac:dyDescent="0.2">
      <c r="B541" s="1"/>
      <c r="C541" s="1"/>
      <c r="D541" s="34"/>
      <c r="E541" s="34"/>
      <c r="F541" s="34"/>
      <c r="G541" s="34"/>
      <c r="H541" s="34"/>
      <c r="I541" s="34"/>
      <c r="J541" s="34"/>
      <c r="K541" s="34"/>
    </row>
    <row r="542" spans="2:11" x14ac:dyDescent="0.2">
      <c r="B542" s="1"/>
      <c r="C542" s="1"/>
      <c r="D542" s="34"/>
      <c r="E542" s="34"/>
      <c r="F542" s="34"/>
      <c r="G542" s="34"/>
      <c r="H542" s="34"/>
      <c r="I542" s="34"/>
      <c r="J542" s="34"/>
      <c r="K542" s="34"/>
    </row>
    <row r="543" spans="2:11" x14ac:dyDescent="0.2">
      <c r="B543" s="1"/>
      <c r="C543" s="1"/>
      <c r="D543" s="34"/>
      <c r="E543" s="34"/>
      <c r="F543" s="34"/>
      <c r="G543" s="34"/>
      <c r="H543" s="34"/>
      <c r="I543" s="34"/>
      <c r="J543" s="34"/>
      <c r="K543" s="34"/>
    </row>
    <row r="544" spans="2:11" x14ac:dyDescent="0.2">
      <c r="B544" s="1"/>
      <c r="C544" s="1"/>
      <c r="D544" s="34"/>
      <c r="E544" s="34"/>
      <c r="F544" s="34"/>
      <c r="G544" s="34"/>
      <c r="H544" s="34"/>
      <c r="I544" s="34"/>
      <c r="J544" s="34"/>
      <c r="K544" s="34"/>
    </row>
    <row r="545" spans="2:11" x14ac:dyDescent="0.2">
      <c r="B545" s="1"/>
      <c r="C545" s="1"/>
      <c r="D545" s="34"/>
      <c r="E545" s="34"/>
      <c r="F545" s="34"/>
      <c r="G545" s="34"/>
      <c r="H545" s="34"/>
      <c r="I545" s="34"/>
      <c r="J545" s="34"/>
      <c r="K545" s="34"/>
    </row>
    <row r="546" spans="2:11" x14ac:dyDescent="0.2">
      <c r="B546" s="1"/>
      <c r="C546" s="1"/>
      <c r="D546" s="34"/>
      <c r="E546" s="34"/>
      <c r="F546" s="34"/>
      <c r="G546" s="34"/>
      <c r="H546" s="34"/>
      <c r="I546" s="34"/>
      <c r="J546" s="34"/>
      <c r="K546" s="34"/>
    </row>
    <row r="547" spans="2:11" x14ac:dyDescent="0.2">
      <c r="B547" s="1"/>
      <c r="C547" s="1"/>
      <c r="D547" s="34"/>
      <c r="E547" s="34"/>
      <c r="F547" s="34"/>
      <c r="G547" s="34"/>
      <c r="H547" s="34"/>
      <c r="I547" s="34"/>
      <c r="J547" s="34"/>
      <c r="K547" s="34"/>
    </row>
    <row r="548" spans="2:11" x14ac:dyDescent="0.2">
      <c r="B548" s="1"/>
      <c r="C548" s="1"/>
      <c r="D548" s="34"/>
      <c r="E548" s="34"/>
      <c r="F548" s="34"/>
      <c r="G548" s="34"/>
      <c r="H548" s="34"/>
      <c r="I548" s="34"/>
      <c r="J548" s="34"/>
      <c r="K548" s="34"/>
    </row>
    <row r="549" spans="2:11" x14ac:dyDescent="0.2">
      <c r="B549" s="1"/>
      <c r="C549" s="1"/>
      <c r="D549" s="34"/>
      <c r="E549" s="34"/>
      <c r="F549" s="34"/>
      <c r="G549" s="34"/>
      <c r="H549" s="34"/>
      <c r="I549" s="34"/>
      <c r="J549" s="34"/>
      <c r="K549" s="34"/>
    </row>
    <row r="550" spans="2:11" x14ac:dyDescent="0.2">
      <c r="B550" s="1"/>
      <c r="C550" s="1"/>
      <c r="D550" s="34"/>
      <c r="E550" s="34"/>
      <c r="F550" s="34"/>
      <c r="G550" s="34"/>
      <c r="H550" s="34"/>
      <c r="I550" s="34"/>
      <c r="J550" s="34"/>
      <c r="K550" s="34"/>
    </row>
    <row r="551" spans="2:11" x14ac:dyDescent="0.2">
      <c r="B551" s="1"/>
      <c r="C551" s="1"/>
      <c r="D551" s="34"/>
      <c r="E551" s="34"/>
      <c r="F551" s="34"/>
      <c r="G551" s="34"/>
      <c r="H551" s="34"/>
      <c r="I551" s="34"/>
      <c r="J551" s="34"/>
      <c r="K551" s="34"/>
    </row>
    <row r="552" spans="2:11" x14ac:dyDescent="0.2">
      <c r="B552" s="1"/>
      <c r="C552" s="1"/>
      <c r="D552" s="34"/>
      <c r="E552" s="34"/>
      <c r="F552" s="34"/>
      <c r="G552" s="34"/>
      <c r="H552" s="34"/>
      <c r="I552" s="34"/>
      <c r="J552" s="34"/>
      <c r="K552" s="34"/>
    </row>
    <row r="553" spans="2:11" x14ac:dyDescent="0.2">
      <c r="B553" s="1"/>
      <c r="C553" s="1"/>
      <c r="D553" s="34"/>
      <c r="E553" s="34"/>
      <c r="F553" s="34"/>
      <c r="G553" s="34"/>
      <c r="H553" s="34"/>
      <c r="I553" s="34"/>
      <c r="J553" s="34"/>
      <c r="K553" s="34"/>
    </row>
    <row r="554" spans="2:11" x14ac:dyDescent="0.2">
      <c r="B554" s="1"/>
      <c r="C554" s="1"/>
      <c r="D554" s="34"/>
      <c r="E554" s="34"/>
      <c r="F554" s="34"/>
      <c r="G554" s="34"/>
      <c r="H554" s="34"/>
      <c r="I554" s="34"/>
      <c r="J554" s="34"/>
      <c r="K554" s="34"/>
    </row>
    <row r="555" spans="2:11" x14ac:dyDescent="0.2">
      <c r="B555" s="1"/>
      <c r="C555" s="1"/>
      <c r="D555" s="34"/>
      <c r="E555" s="34"/>
      <c r="F555" s="34"/>
      <c r="G555" s="34"/>
      <c r="H555" s="34"/>
      <c r="I555" s="34"/>
      <c r="J555" s="34"/>
      <c r="K555" s="34"/>
    </row>
    <row r="556" spans="2:11" x14ac:dyDescent="0.2">
      <c r="B556" s="1"/>
      <c r="C556" s="1"/>
      <c r="D556" s="34"/>
      <c r="E556" s="34"/>
      <c r="F556" s="34"/>
      <c r="G556" s="34"/>
      <c r="H556" s="34"/>
      <c r="I556" s="34"/>
      <c r="J556" s="34"/>
      <c r="K556" s="34"/>
    </row>
    <row r="557" spans="2:11" x14ac:dyDescent="0.2">
      <c r="B557" s="1"/>
      <c r="C557" s="1"/>
      <c r="D557" s="34"/>
      <c r="E557" s="34"/>
      <c r="F557" s="34"/>
      <c r="G557" s="34"/>
      <c r="H557" s="34"/>
      <c r="I557" s="34"/>
      <c r="J557" s="34"/>
      <c r="K557" s="34"/>
    </row>
    <row r="558" spans="2:11" x14ac:dyDescent="0.2">
      <c r="B558" s="1"/>
      <c r="C558" s="1"/>
      <c r="D558" s="34"/>
      <c r="E558" s="34"/>
      <c r="F558" s="34"/>
      <c r="G558" s="34"/>
      <c r="H558" s="34"/>
      <c r="I558" s="34"/>
      <c r="J558" s="34"/>
      <c r="K558" s="34"/>
    </row>
    <row r="559" spans="2:11" x14ac:dyDescent="0.2">
      <c r="B559" s="1"/>
      <c r="C559" s="1"/>
      <c r="D559" s="34"/>
      <c r="E559" s="34"/>
      <c r="F559" s="34"/>
      <c r="G559" s="34"/>
      <c r="H559" s="34"/>
      <c r="I559" s="34"/>
      <c r="J559" s="34"/>
      <c r="K559" s="34"/>
    </row>
    <row r="560" spans="2:11" x14ac:dyDescent="0.2">
      <c r="B560" s="1"/>
      <c r="C560" s="1"/>
      <c r="D560" s="34"/>
      <c r="E560" s="34"/>
      <c r="F560" s="34"/>
      <c r="G560" s="34"/>
      <c r="H560" s="34"/>
      <c r="I560" s="34"/>
      <c r="J560" s="34"/>
      <c r="K560" s="34"/>
    </row>
    <row r="561" spans="2:11" x14ac:dyDescent="0.2">
      <c r="B561" s="1"/>
      <c r="C561" s="1"/>
      <c r="D561" s="34"/>
      <c r="E561" s="34"/>
      <c r="F561" s="34"/>
      <c r="G561" s="34"/>
      <c r="H561" s="34"/>
      <c r="I561" s="34"/>
      <c r="J561" s="34"/>
      <c r="K561" s="34"/>
    </row>
    <row r="562" spans="2:11" x14ac:dyDescent="0.2">
      <c r="B562" s="1"/>
      <c r="C562" s="1"/>
      <c r="D562" s="34"/>
      <c r="E562" s="34"/>
      <c r="F562" s="34"/>
      <c r="G562" s="34"/>
      <c r="H562" s="34"/>
      <c r="I562" s="34"/>
      <c r="J562" s="34"/>
      <c r="K562" s="34"/>
    </row>
    <row r="563" spans="2:11" x14ac:dyDescent="0.2">
      <c r="B563" s="1"/>
      <c r="C563" s="1"/>
      <c r="D563" s="34"/>
      <c r="E563" s="34"/>
      <c r="F563" s="34"/>
      <c r="G563" s="34"/>
      <c r="H563" s="34"/>
      <c r="I563" s="34"/>
      <c r="J563" s="34"/>
      <c r="K563" s="34"/>
    </row>
    <row r="564" spans="2:11" x14ac:dyDescent="0.2">
      <c r="B564" s="1"/>
      <c r="C564" s="1"/>
      <c r="D564" s="34"/>
      <c r="E564" s="34"/>
      <c r="F564" s="34"/>
      <c r="G564" s="34"/>
      <c r="H564" s="34"/>
      <c r="I564" s="34"/>
      <c r="J564" s="34"/>
      <c r="K564" s="34"/>
    </row>
    <row r="565" spans="2:11" x14ac:dyDescent="0.2">
      <c r="B565" s="1"/>
      <c r="C565" s="1"/>
      <c r="D565" s="34"/>
      <c r="E565" s="34"/>
      <c r="F565" s="34"/>
      <c r="G565" s="34"/>
      <c r="H565" s="34"/>
      <c r="I565" s="34"/>
      <c r="J565" s="34"/>
      <c r="K565" s="34"/>
    </row>
    <row r="566" spans="2:11" x14ac:dyDescent="0.2">
      <c r="B566" s="1"/>
      <c r="C566" s="1"/>
      <c r="D566" s="34"/>
      <c r="E566" s="34"/>
      <c r="F566" s="34"/>
      <c r="G566" s="34"/>
      <c r="H566" s="34"/>
      <c r="I566" s="34"/>
      <c r="J566" s="34"/>
      <c r="K566" s="34"/>
    </row>
    <row r="567" spans="2:11" x14ac:dyDescent="0.2">
      <c r="B567" s="1"/>
      <c r="C567" s="1"/>
      <c r="D567" s="34"/>
      <c r="E567" s="34"/>
      <c r="F567" s="34"/>
      <c r="G567" s="34"/>
      <c r="H567" s="34"/>
      <c r="I567" s="34"/>
      <c r="J567" s="34"/>
      <c r="K567" s="34"/>
    </row>
    <row r="568" spans="2:11" x14ac:dyDescent="0.2">
      <c r="B568" s="1"/>
      <c r="C568" s="1"/>
      <c r="D568" s="34"/>
      <c r="E568" s="34"/>
      <c r="F568" s="34"/>
      <c r="G568" s="34"/>
      <c r="H568" s="34"/>
      <c r="I568" s="34"/>
      <c r="J568" s="34"/>
      <c r="K568" s="34"/>
    </row>
    <row r="569" spans="2:11" x14ac:dyDescent="0.2">
      <c r="B569" s="1"/>
      <c r="C569" s="1"/>
      <c r="D569" s="34"/>
      <c r="E569" s="34"/>
      <c r="F569" s="34"/>
      <c r="G569" s="34"/>
      <c r="H569" s="34"/>
      <c r="I569" s="34"/>
      <c r="J569" s="34"/>
      <c r="K569" s="34"/>
    </row>
    <row r="570" spans="2:11" x14ac:dyDescent="0.2">
      <c r="B570" s="1"/>
      <c r="C570" s="1"/>
      <c r="D570" s="34"/>
      <c r="E570" s="34"/>
      <c r="F570" s="34"/>
      <c r="G570" s="34"/>
      <c r="H570" s="34"/>
      <c r="I570" s="34"/>
      <c r="J570" s="34"/>
      <c r="K570" s="34"/>
    </row>
    <row r="571" spans="2:11" x14ac:dyDescent="0.2">
      <c r="B571" s="1"/>
      <c r="C571" s="1"/>
      <c r="D571" s="34"/>
      <c r="E571" s="34"/>
      <c r="F571" s="34"/>
      <c r="G571" s="34"/>
      <c r="H571" s="34"/>
      <c r="I571" s="34"/>
      <c r="J571" s="34"/>
      <c r="K571" s="34"/>
    </row>
    <row r="572" spans="2:11" x14ac:dyDescent="0.2">
      <c r="B572" s="1"/>
      <c r="C572" s="1"/>
      <c r="D572" s="34"/>
      <c r="E572" s="34"/>
      <c r="F572" s="34"/>
      <c r="G572" s="34"/>
      <c r="H572" s="34"/>
      <c r="I572" s="34"/>
      <c r="J572" s="34"/>
      <c r="K572" s="34"/>
    </row>
    <row r="573" spans="2:11" x14ac:dyDescent="0.2">
      <c r="B573" s="1"/>
      <c r="C573" s="1"/>
      <c r="D573" s="34"/>
      <c r="E573" s="34"/>
      <c r="F573" s="34"/>
      <c r="G573" s="34"/>
      <c r="H573" s="34"/>
      <c r="I573" s="34"/>
      <c r="J573" s="34"/>
      <c r="K573" s="34"/>
    </row>
    <row r="574" spans="2:11" x14ac:dyDescent="0.2">
      <c r="B574" s="1"/>
      <c r="C574" s="1"/>
      <c r="D574" s="34"/>
      <c r="E574" s="34"/>
      <c r="F574" s="34"/>
      <c r="G574" s="34"/>
      <c r="H574" s="34"/>
      <c r="I574" s="34"/>
      <c r="J574" s="34"/>
      <c r="K574" s="34"/>
    </row>
    <row r="575" spans="2:11" x14ac:dyDescent="0.2">
      <c r="B575" s="1"/>
      <c r="C575" s="1"/>
      <c r="D575" s="34"/>
      <c r="E575" s="34"/>
      <c r="F575" s="34"/>
      <c r="G575" s="34"/>
      <c r="H575" s="34"/>
      <c r="I575" s="34"/>
      <c r="J575" s="34"/>
      <c r="K575" s="34"/>
    </row>
    <row r="576" spans="2:11" x14ac:dyDescent="0.2">
      <c r="B576" s="1"/>
      <c r="C576" s="1"/>
      <c r="D576" s="34"/>
      <c r="E576" s="34"/>
      <c r="F576" s="34"/>
      <c r="G576" s="34"/>
      <c r="H576" s="34"/>
      <c r="I576" s="34"/>
      <c r="J576" s="34"/>
      <c r="K576" s="34"/>
    </row>
    <row r="577" spans="2:11" x14ac:dyDescent="0.2">
      <c r="B577" s="1"/>
      <c r="C577" s="1"/>
      <c r="D577" s="34"/>
      <c r="E577" s="34"/>
      <c r="F577" s="34"/>
      <c r="G577" s="34"/>
      <c r="H577" s="34"/>
      <c r="I577" s="34"/>
      <c r="J577" s="34"/>
      <c r="K577" s="34"/>
    </row>
    <row r="578" spans="2:11" x14ac:dyDescent="0.2">
      <c r="B578" s="1"/>
      <c r="C578" s="1"/>
      <c r="D578" s="34"/>
      <c r="E578" s="34"/>
      <c r="F578" s="34"/>
      <c r="G578" s="34"/>
      <c r="H578" s="34"/>
      <c r="I578" s="34"/>
      <c r="J578" s="34"/>
      <c r="K578" s="34"/>
    </row>
    <row r="579" spans="2:11" x14ac:dyDescent="0.2">
      <c r="B579" s="1"/>
      <c r="C579" s="1"/>
      <c r="D579" s="34"/>
      <c r="E579" s="34"/>
      <c r="F579" s="34"/>
      <c r="G579" s="34"/>
      <c r="H579" s="34"/>
      <c r="I579" s="34"/>
      <c r="J579" s="34"/>
      <c r="K579" s="34"/>
    </row>
    <row r="580" spans="2:11" x14ac:dyDescent="0.2">
      <c r="B580" s="1"/>
      <c r="C580" s="1"/>
      <c r="D580" s="34"/>
      <c r="E580" s="34"/>
      <c r="F580" s="34"/>
      <c r="G580" s="34"/>
      <c r="H580" s="34"/>
      <c r="I580" s="34"/>
      <c r="J580" s="34"/>
      <c r="K580" s="34"/>
    </row>
    <row r="581" spans="2:11" x14ac:dyDescent="0.2">
      <c r="B581" s="1"/>
      <c r="C581" s="1"/>
      <c r="D581" s="34"/>
      <c r="E581" s="34"/>
      <c r="F581" s="34"/>
      <c r="G581" s="34"/>
      <c r="H581" s="34"/>
      <c r="I581" s="34"/>
      <c r="J581" s="34"/>
      <c r="K581" s="34"/>
    </row>
    <row r="582" spans="2:11" x14ac:dyDescent="0.2">
      <c r="B582" s="1"/>
      <c r="C582" s="1"/>
      <c r="D582" s="34"/>
      <c r="E582" s="34"/>
      <c r="F582" s="34"/>
      <c r="G582" s="34"/>
      <c r="H582" s="34"/>
      <c r="I582" s="34"/>
      <c r="J582" s="34"/>
      <c r="K582" s="34"/>
    </row>
    <row r="583" spans="2:11" x14ac:dyDescent="0.2">
      <c r="B583" s="1"/>
      <c r="C583" s="1"/>
      <c r="D583" s="34"/>
      <c r="E583" s="34"/>
      <c r="F583" s="34"/>
      <c r="G583" s="34"/>
      <c r="H583" s="34"/>
      <c r="I583" s="34"/>
      <c r="J583" s="34"/>
      <c r="K583" s="34"/>
    </row>
    <row r="584" spans="2:11" x14ac:dyDescent="0.2">
      <c r="B584" s="1"/>
      <c r="C584" s="1"/>
      <c r="D584" s="34"/>
      <c r="E584" s="34"/>
      <c r="F584" s="34"/>
      <c r="G584" s="34"/>
      <c r="H584" s="34"/>
      <c r="I584" s="34"/>
      <c r="J584" s="34"/>
      <c r="K584" s="34"/>
    </row>
    <row r="585" spans="2:11" x14ac:dyDescent="0.2">
      <c r="B585" s="1"/>
      <c r="C585" s="1"/>
      <c r="D585" s="34"/>
      <c r="E585" s="34"/>
      <c r="F585" s="34"/>
      <c r="G585" s="34"/>
      <c r="H585" s="34"/>
      <c r="I585" s="34"/>
      <c r="J585" s="34"/>
      <c r="K585" s="34"/>
    </row>
    <row r="586" spans="2:11" x14ac:dyDescent="0.2">
      <c r="B586" s="1"/>
      <c r="C586" s="1"/>
      <c r="D586" s="34"/>
      <c r="E586" s="34"/>
      <c r="F586" s="34"/>
      <c r="G586" s="34"/>
      <c r="H586" s="34"/>
      <c r="I586" s="34"/>
      <c r="J586" s="34"/>
      <c r="K586" s="34"/>
    </row>
    <row r="587" spans="2:11" x14ac:dyDescent="0.2">
      <c r="B587" s="1"/>
      <c r="C587" s="1"/>
      <c r="D587" s="34"/>
      <c r="E587" s="34"/>
      <c r="F587" s="34"/>
      <c r="G587" s="34"/>
      <c r="H587" s="34"/>
      <c r="I587" s="34"/>
      <c r="J587" s="34"/>
      <c r="K587" s="34"/>
    </row>
    <row r="588" spans="2:11" x14ac:dyDescent="0.2">
      <c r="B588" s="1"/>
      <c r="C588" s="1"/>
      <c r="D588" s="34"/>
      <c r="E588" s="34"/>
      <c r="F588" s="34"/>
      <c r="G588" s="34"/>
      <c r="H588" s="34"/>
      <c r="I588" s="34"/>
      <c r="J588" s="34"/>
      <c r="K588" s="34"/>
    </row>
    <row r="589" spans="2:11" x14ac:dyDescent="0.2">
      <c r="B589" s="1"/>
      <c r="C589" s="1"/>
      <c r="D589" s="34"/>
      <c r="E589" s="34"/>
      <c r="F589" s="34"/>
      <c r="G589" s="34"/>
      <c r="H589" s="34"/>
      <c r="I589" s="34"/>
      <c r="J589" s="34"/>
      <c r="K589" s="34"/>
    </row>
    <row r="590" spans="2:11" x14ac:dyDescent="0.2">
      <c r="B590" s="1"/>
      <c r="C590" s="1"/>
      <c r="D590" s="34"/>
      <c r="E590" s="34"/>
      <c r="F590" s="34"/>
      <c r="G590" s="34"/>
      <c r="H590" s="34"/>
      <c r="I590" s="34"/>
      <c r="J590" s="34"/>
      <c r="K590" s="34"/>
    </row>
    <row r="591" spans="2:11" x14ac:dyDescent="0.2">
      <c r="B591" s="1"/>
      <c r="C591" s="1"/>
      <c r="D591" s="34"/>
      <c r="E591" s="34"/>
      <c r="F591" s="34"/>
      <c r="G591" s="34"/>
      <c r="H591" s="34"/>
      <c r="I591" s="34"/>
      <c r="J591" s="34"/>
      <c r="K591" s="34"/>
    </row>
    <row r="592" spans="2:11" x14ac:dyDescent="0.2">
      <c r="B592" s="1"/>
      <c r="C592" s="1"/>
      <c r="D592" s="34"/>
      <c r="E592" s="34"/>
      <c r="F592" s="34"/>
      <c r="G592" s="34"/>
      <c r="H592" s="34"/>
      <c r="I592" s="34"/>
      <c r="J592" s="34"/>
      <c r="K592" s="34"/>
    </row>
    <row r="593" spans="2:11" x14ac:dyDescent="0.2">
      <c r="B593" s="1"/>
      <c r="C593" s="1"/>
      <c r="D593" s="34"/>
      <c r="E593" s="34"/>
      <c r="F593" s="34"/>
      <c r="G593" s="34"/>
      <c r="H593" s="34"/>
      <c r="I593" s="34"/>
      <c r="J593" s="34"/>
      <c r="K593" s="34"/>
    </row>
    <row r="594" spans="2:11" x14ac:dyDescent="0.2">
      <c r="B594" s="1"/>
      <c r="C594" s="1"/>
      <c r="D594" s="34"/>
      <c r="E594" s="34"/>
      <c r="F594" s="34"/>
      <c r="G594" s="34"/>
      <c r="H594" s="34"/>
      <c r="I594" s="34"/>
      <c r="J594" s="34"/>
      <c r="K594" s="34"/>
    </row>
    <row r="595" spans="2:11" x14ac:dyDescent="0.2">
      <c r="B595" s="1"/>
      <c r="C595" s="1"/>
      <c r="D595" s="34"/>
      <c r="E595" s="34"/>
      <c r="F595" s="34"/>
      <c r="G595" s="34"/>
      <c r="H595" s="34"/>
      <c r="I595" s="34"/>
      <c r="J595" s="34"/>
      <c r="K595" s="34"/>
    </row>
    <row r="596" spans="2:11" x14ac:dyDescent="0.2">
      <c r="B596" s="1"/>
      <c r="C596" s="1"/>
      <c r="D596" s="34"/>
      <c r="E596" s="34"/>
      <c r="F596" s="34"/>
      <c r="G596" s="34"/>
      <c r="H596" s="34"/>
      <c r="I596" s="34"/>
      <c r="J596" s="34"/>
      <c r="K596" s="34"/>
    </row>
    <row r="597" spans="2:11" x14ac:dyDescent="0.2">
      <c r="B597" s="1"/>
      <c r="C597" s="1"/>
      <c r="D597" s="34"/>
      <c r="E597" s="34"/>
      <c r="F597" s="34"/>
      <c r="G597" s="34"/>
      <c r="H597" s="34"/>
      <c r="I597" s="34"/>
      <c r="J597" s="34"/>
      <c r="K597" s="34"/>
    </row>
    <row r="598" spans="2:11" x14ac:dyDescent="0.2">
      <c r="B598" s="1"/>
      <c r="C598" s="1"/>
      <c r="D598" s="34"/>
      <c r="E598" s="34"/>
      <c r="F598" s="34"/>
      <c r="G598" s="34"/>
      <c r="H598" s="34"/>
      <c r="I598" s="34"/>
      <c r="J598" s="34"/>
      <c r="K598" s="34"/>
    </row>
    <row r="599" spans="2:11" x14ac:dyDescent="0.2">
      <c r="B599" s="1"/>
      <c r="C599" s="1"/>
      <c r="D599" s="34"/>
      <c r="E599" s="34"/>
      <c r="F599" s="34"/>
      <c r="G599" s="34"/>
      <c r="H599" s="34"/>
      <c r="I599" s="34"/>
      <c r="J599" s="34"/>
      <c r="K599" s="34"/>
    </row>
    <row r="600" spans="2:11" x14ac:dyDescent="0.2">
      <c r="B600" s="1"/>
      <c r="C600" s="1"/>
      <c r="D600" s="34"/>
      <c r="E600" s="34"/>
      <c r="F600" s="34"/>
      <c r="G600" s="34"/>
      <c r="H600" s="34"/>
      <c r="I600" s="34"/>
      <c r="J600" s="34"/>
      <c r="K600" s="34"/>
    </row>
    <row r="601" spans="2:11" x14ac:dyDescent="0.2">
      <c r="B601" s="1"/>
      <c r="C601" s="1"/>
      <c r="D601" s="34"/>
      <c r="E601" s="34"/>
      <c r="F601" s="34"/>
      <c r="G601" s="34"/>
      <c r="H601" s="34"/>
      <c r="I601" s="34"/>
      <c r="J601" s="34"/>
      <c r="K601" s="34"/>
    </row>
    <row r="602" spans="2:11" x14ac:dyDescent="0.2">
      <c r="B602" s="1"/>
      <c r="C602" s="1"/>
      <c r="D602" s="34"/>
      <c r="E602" s="34"/>
      <c r="F602" s="34"/>
      <c r="G602" s="34"/>
      <c r="H602" s="34"/>
      <c r="I602" s="34"/>
      <c r="J602" s="34"/>
      <c r="K602" s="34"/>
    </row>
    <row r="603" spans="2:11" x14ac:dyDescent="0.2">
      <c r="B603" s="1"/>
      <c r="C603" s="1"/>
      <c r="D603" s="34"/>
      <c r="E603" s="34"/>
      <c r="F603" s="34"/>
      <c r="G603" s="34"/>
      <c r="H603" s="34"/>
      <c r="I603" s="34"/>
      <c r="J603" s="34"/>
      <c r="K603" s="34"/>
    </row>
    <row r="604" spans="2:11" x14ac:dyDescent="0.2">
      <c r="B604" s="1"/>
      <c r="C604" s="1"/>
      <c r="D604" s="34"/>
      <c r="E604" s="34"/>
      <c r="F604" s="34"/>
      <c r="G604" s="34"/>
      <c r="H604" s="34"/>
      <c r="I604" s="34"/>
      <c r="J604" s="34"/>
      <c r="K604" s="34"/>
    </row>
    <row r="605" spans="2:11" x14ac:dyDescent="0.2">
      <c r="B605" s="1"/>
      <c r="C605" s="1"/>
      <c r="D605" s="34"/>
      <c r="E605" s="34"/>
      <c r="F605" s="34"/>
      <c r="G605" s="34"/>
      <c r="H605" s="34"/>
      <c r="I605" s="34"/>
      <c r="J605" s="34"/>
      <c r="K605" s="34"/>
    </row>
    <row r="606" spans="2:11" x14ac:dyDescent="0.2">
      <c r="B606" s="1"/>
      <c r="C606" s="1"/>
      <c r="D606" s="34"/>
      <c r="E606" s="34"/>
      <c r="F606" s="34"/>
      <c r="G606" s="34"/>
      <c r="H606" s="34"/>
      <c r="I606" s="34"/>
      <c r="J606" s="34"/>
      <c r="K606" s="34"/>
    </row>
    <row r="607" spans="2:11" x14ac:dyDescent="0.2">
      <c r="B607" s="1"/>
      <c r="C607" s="1"/>
      <c r="D607" s="34"/>
      <c r="E607" s="34"/>
      <c r="F607" s="34"/>
      <c r="G607" s="34"/>
      <c r="H607" s="34"/>
      <c r="I607" s="34"/>
      <c r="J607" s="34"/>
      <c r="K607" s="34"/>
    </row>
    <row r="608" spans="2:11" x14ac:dyDescent="0.2">
      <c r="B608" s="1"/>
      <c r="C608" s="1"/>
      <c r="D608" s="34"/>
      <c r="E608" s="34"/>
      <c r="F608" s="34"/>
      <c r="G608" s="34"/>
      <c r="H608" s="34"/>
      <c r="I608" s="34"/>
      <c r="J608" s="34"/>
      <c r="K608" s="34"/>
    </row>
    <row r="609" spans="2:11" x14ac:dyDescent="0.2">
      <c r="B609" s="1"/>
      <c r="C609" s="1"/>
      <c r="D609" s="34"/>
      <c r="E609" s="34"/>
      <c r="F609" s="34"/>
      <c r="G609" s="34"/>
      <c r="H609" s="34"/>
      <c r="I609" s="34"/>
      <c r="J609" s="34"/>
      <c r="K609" s="34"/>
    </row>
    <row r="610" spans="2:11" x14ac:dyDescent="0.2">
      <c r="B610" s="1"/>
      <c r="C610" s="1"/>
      <c r="D610" s="34"/>
      <c r="E610" s="34"/>
      <c r="F610" s="34"/>
      <c r="G610" s="34"/>
      <c r="H610" s="34"/>
      <c r="I610" s="34"/>
      <c r="J610" s="34"/>
      <c r="K610" s="34"/>
    </row>
    <row r="611" spans="2:11" x14ac:dyDescent="0.2">
      <c r="B611" s="1"/>
      <c r="C611" s="1"/>
      <c r="D611" s="34"/>
      <c r="E611" s="34"/>
      <c r="F611" s="34"/>
      <c r="G611" s="34"/>
      <c r="H611" s="34"/>
      <c r="I611" s="34"/>
      <c r="J611" s="34"/>
      <c r="K611" s="34"/>
    </row>
    <row r="612" spans="2:11" x14ac:dyDescent="0.2">
      <c r="B612" s="1"/>
      <c r="C612" s="1"/>
      <c r="D612" s="34"/>
      <c r="E612" s="34"/>
      <c r="F612" s="34"/>
      <c r="G612" s="34"/>
      <c r="H612" s="34"/>
      <c r="I612" s="34"/>
      <c r="J612" s="34"/>
      <c r="K612" s="34"/>
    </row>
    <row r="613" spans="2:11" x14ac:dyDescent="0.2">
      <c r="B613" s="1"/>
      <c r="C613" s="1"/>
      <c r="D613" s="34"/>
      <c r="E613" s="34"/>
      <c r="F613" s="34"/>
      <c r="G613" s="34"/>
      <c r="H613" s="34"/>
      <c r="I613" s="34"/>
      <c r="J613" s="34"/>
      <c r="K613" s="34"/>
    </row>
    <row r="614" spans="2:11" x14ac:dyDescent="0.2">
      <c r="B614" s="1"/>
      <c r="C614" s="1"/>
      <c r="D614" s="34"/>
      <c r="E614" s="34"/>
      <c r="F614" s="34"/>
      <c r="G614" s="34"/>
      <c r="H614" s="34"/>
      <c r="I614" s="34"/>
      <c r="J614" s="34"/>
      <c r="K614" s="34"/>
    </row>
    <row r="615" spans="2:11" x14ac:dyDescent="0.2">
      <c r="B615" s="1"/>
      <c r="C615" s="1"/>
      <c r="D615" s="34"/>
      <c r="E615" s="34"/>
      <c r="F615" s="34"/>
      <c r="G615" s="34"/>
      <c r="H615" s="34"/>
      <c r="I615" s="34"/>
      <c r="J615" s="34"/>
      <c r="K615" s="34"/>
    </row>
    <row r="616" spans="2:11" x14ac:dyDescent="0.2">
      <c r="B616" s="1"/>
      <c r="C616" s="1"/>
      <c r="D616" s="34"/>
      <c r="E616" s="34"/>
      <c r="F616" s="34"/>
      <c r="G616" s="34"/>
      <c r="H616" s="34"/>
      <c r="I616" s="34"/>
      <c r="J616" s="34"/>
      <c r="K616" s="34"/>
    </row>
    <row r="617" spans="2:11" x14ac:dyDescent="0.2">
      <c r="B617" s="1"/>
      <c r="C617" s="1"/>
      <c r="D617" s="34"/>
      <c r="E617" s="34"/>
      <c r="F617" s="34"/>
      <c r="G617" s="34"/>
      <c r="H617" s="34"/>
      <c r="I617" s="34"/>
      <c r="J617" s="34"/>
      <c r="K617" s="34"/>
    </row>
    <row r="618" spans="2:11" x14ac:dyDescent="0.2">
      <c r="B618" s="1"/>
      <c r="C618" s="1"/>
      <c r="D618" s="34"/>
      <c r="E618" s="34"/>
      <c r="F618" s="34"/>
      <c r="G618" s="34"/>
      <c r="H618" s="34"/>
      <c r="I618" s="34"/>
      <c r="J618" s="34"/>
      <c r="K618" s="34"/>
    </row>
    <row r="619" spans="2:11" x14ac:dyDescent="0.2">
      <c r="B619" s="1"/>
      <c r="C619" s="1"/>
      <c r="D619" s="34"/>
      <c r="E619" s="34"/>
      <c r="F619" s="34"/>
      <c r="G619" s="34"/>
      <c r="H619" s="34"/>
      <c r="I619" s="34"/>
      <c r="J619" s="34"/>
      <c r="K619" s="34"/>
    </row>
    <row r="620" spans="2:11" x14ac:dyDescent="0.2">
      <c r="B620" s="1"/>
      <c r="C620" s="1"/>
      <c r="D620" s="34"/>
      <c r="E620" s="34"/>
      <c r="F620" s="34"/>
      <c r="G620" s="34"/>
      <c r="H620" s="34"/>
      <c r="I620" s="34"/>
      <c r="J620" s="34"/>
      <c r="K620" s="34"/>
    </row>
    <row r="621" spans="2:11" x14ac:dyDescent="0.2">
      <c r="B621" s="1"/>
      <c r="C621" s="1"/>
      <c r="D621" s="34"/>
      <c r="E621" s="34"/>
      <c r="F621" s="34"/>
      <c r="G621" s="34"/>
      <c r="H621" s="34"/>
      <c r="I621" s="34"/>
      <c r="J621" s="34"/>
      <c r="K621" s="34"/>
    </row>
    <row r="622" spans="2:11" x14ac:dyDescent="0.2">
      <c r="B622" s="1"/>
      <c r="C622" s="1"/>
      <c r="D622" s="34"/>
      <c r="E622" s="34"/>
      <c r="F622" s="34"/>
      <c r="G622" s="34"/>
      <c r="H622" s="34"/>
      <c r="I622" s="34"/>
      <c r="J622" s="34"/>
      <c r="K622" s="34"/>
    </row>
    <row r="623" spans="2:11" x14ac:dyDescent="0.2">
      <c r="B623" s="1"/>
      <c r="C623" s="1"/>
      <c r="D623" s="34"/>
      <c r="E623" s="34"/>
      <c r="F623" s="34"/>
      <c r="G623" s="34"/>
      <c r="H623" s="34"/>
      <c r="I623" s="34"/>
      <c r="J623" s="34"/>
      <c r="K623" s="34"/>
    </row>
    <row r="624" spans="2:11" x14ac:dyDescent="0.2">
      <c r="B624" s="1"/>
      <c r="C624" s="1"/>
      <c r="D624" s="34"/>
      <c r="E624" s="34"/>
      <c r="F624" s="34"/>
      <c r="G624" s="34"/>
      <c r="H624" s="34"/>
      <c r="I624" s="34"/>
      <c r="J624" s="34"/>
      <c r="K624" s="34"/>
    </row>
    <row r="625" spans="2:11" x14ac:dyDescent="0.2">
      <c r="B625" s="1"/>
      <c r="C625" s="1"/>
      <c r="D625" s="34"/>
      <c r="E625" s="34"/>
      <c r="F625" s="34"/>
      <c r="G625" s="34"/>
      <c r="H625" s="34"/>
      <c r="I625" s="34"/>
      <c r="J625" s="34"/>
      <c r="K625" s="34"/>
    </row>
    <row r="626" spans="2:11" x14ac:dyDescent="0.2">
      <c r="B626" s="1"/>
      <c r="C626" s="1"/>
      <c r="D626" s="34"/>
      <c r="E626" s="34"/>
      <c r="F626" s="34"/>
      <c r="G626" s="34"/>
      <c r="H626" s="34"/>
      <c r="I626" s="34"/>
      <c r="J626" s="34"/>
      <c r="K626" s="34"/>
    </row>
    <row r="627" spans="2:11" x14ac:dyDescent="0.2">
      <c r="B627" s="1"/>
      <c r="C627" s="1"/>
      <c r="D627" s="34"/>
      <c r="E627" s="34"/>
      <c r="F627" s="34"/>
      <c r="G627" s="34"/>
      <c r="H627" s="34"/>
      <c r="I627" s="34"/>
      <c r="J627" s="34"/>
      <c r="K627" s="34"/>
    </row>
    <row r="628" spans="2:11" x14ac:dyDescent="0.2">
      <c r="B628" s="1"/>
      <c r="C628" s="1"/>
      <c r="D628" s="34"/>
      <c r="E628" s="34"/>
      <c r="F628" s="34"/>
      <c r="G628" s="34"/>
      <c r="H628" s="34"/>
      <c r="I628" s="34"/>
      <c r="J628" s="34"/>
      <c r="K628" s="34"/>
    </row>
    <row r="629" spans="2:11" x14ac:dyDescent="0.2">
      <c r="B629" s="1"/>
      <c r="C629" s="1"/>
      <c r="D629" s="34"/>
      <c r="E629" s="34"/>
      <c r="F629" s="34"/>
      <c r="G629" s="34"/>
      <c r="H629" s="34"/>
      <c r="I629" s="34"/>
      <c r="J629" s="34"/>
      <c r="K629" s="34"/>
    </row>
    <row r="630" spans="2:11" x14ac:dyDescent="0.2">
      <c r="B630" s="1"/>
      <c r="C630" s="1"/>
      <c r="D630" s="34"/>
      <c r="E630" s="34"/>
      <c r="F630" s="34"/>
      <c r="G630" s="34"/>
      <c r="H630" s="34"/>
      <c r="I630" s="34"/>
      <c r="J630" s="34"/>
      <c r="K630" s="34"/>
    </row>
    <row r="631" spans="2:11" x14ac:dyDescent="0.2">
      <c r="B631" s="1"/>
      <c r="C631" s="1"/>
      <c r="D631" s="34"/>
      <c r="E631" s="34"/>
      <c r="F631" s="34"/>
      <c r="G631" s="34"/>
      <c r="H631" s="34"/>
      <c r="I631" s="34"/>
      <c r="J631" s="34"/>
      <c r="K631" s="34"/>
    </row>
    <row r="632" spans="2:11" x14ac:dyDescent="0.2">
      <c r="B632" s="1"/>
      <c r="C632" s="1"/>
      <c r="D632" s="34"/>
      <c r="E632" s="34"/>
      <c r="F632" s="34"/>
      <c r="G632" s="34"/>
      <c r="H632" s="34"/>
      <c r="I632" s="34"/>
      <c r="J632" s="34"/>
      <c r="K632" s="34"/>
    </row>
    <row r="633" spans="2:11" x14ac:dyDescent="0.2">
      <c r="B633" s="1"/>
      <c r="C633" s="1"/>
      <c r="D633" s="34"/>
      <c r="E633" s="34"/>
      <c r="F633" s="34"/>
      <c r="G633" s="34"/>
      <c r="H633" s="34"/>
      <c r="I633" s="34"/>
      <c r="J633" s="34"/>
      <c r="K633" s="34"/>
    </row>
    <row r="634" spans="2:11" x14ac:dyDescent="0.2">
      <c r="B634" s="1"/>
      <c r="C634" s="1"/>
      <c r="D634" s="34"/>
      <c r="E634" s="34"/>
      <c r="F634" s="34"/>
      <c r="G634" s="34"/>
      <c r="H634" s="34"/>
      <c r="I634" s="34"/>
      <c r="J634" s="34"/>
      <c r="K634" s="34"/>
    </row>
    <row r="635" spans="2:11" x14ac:dyDescent="0.2">
      <c r="B635" s="1"/>
      <c r="C635" s="1"/>
      <c r="D635" s="34"/>
      <c r="E635" s="34"/>
      <c r="F635" s="34"/>
      <c r="G635" s="34"/>
      <c r="H635" s="34"/>
      <c r="I635" s="34"/>
      <c r="J635" s="34"/>
      <c r="K635" s="34"/>
    </row>
    <row r="636" spans="2:11" x14ac:dyDescent="0.2">
      <c r="B636" s="1"/>
      <c r="C636" s="1"/>
      <c r="D636" s="34"/>
      <c r="E636" s="34"/>
      <c r="F636" s="34"/>
      <c r="G636" s="34"/>
      <c r="H636" s="34"/>
      <c r="I636" s="34"/>
      <c r="J636" s="34"/>
      <c r="K636" s="34"/>
    </row>
    <row r="637" spans="2:11" x14ac:dyDescent="0.2">
      <c r="B637" s="1"/>
      <c r="C637" s="1"/>
      <c r="D637" s="34"/>
      <c r="E637" s="34"/>
      <c r="F637" s="34"/>
      <c r="G637" s="34"/>
      <c r="H637" s="34"/>
      <c r="I637" s="34"/>
      <c r="J637" s="34"/>
      <c r="K637" s="34"/>
    </row>
    <row r="638" spans="2:11" x14ac:dyDescent="0.2">
      <c r="B638" s="1"/>
      <c r="C638" s="1"/>
      <c r="D638" s="34"/>
      <c r="E638" s="34"/>
      <c r="F638" s="34"/>
      <c r="G638" s="34"/>
      <c r="H638" s="34"/>
      <c r="I638" s="34"/>
      <c r="J638" s="34"/>
      <c r="K638" s="34"/>
    </row>
    <row r="639" spans="2:11" x14ac:dyDescent="0.2">
      <c r="B639" s="1"/>
      <c r="C639" s="1"/>
      <c r="D639" s="34"/>
      <c r="E639" s="34"/>
      <c r="F639" s="34"/>
      <c r="G639" s="34"/>
      <c r="H639" s="34"/>
      <c r="I639" s="34"/>
      <c r="J639" s="34"/>
      <c r="K639" s="34"/>
    </row>
    <row r="640" spans="2:11" x14ac:dyDescent="0.2">
      <c r="B640" s="1"/>
      <c r="C640" s="1"/>
      <c r="D640" s="34"/>
      <c r="E640" s="34"/>
      <c r="F640" s="34"/>
      <c r="G640" s="34"/>
      <c r="H640" s="34"/>
      <c r="I640" s="34"/>
      <c r="J640" s="34"/>
      <c r="K640" s="34"/>
    </row>
    <row r="641" spans="2:11" x14ac:dyDescent="0.2">
      <c r="B641" s="1"/>
      <c r="C641" s="1"/>
      <c r="D641" s="34"/>
      <c r="E641" s="34"/>
      <c r="F641" s="34"/>
      <c r="G641" s="34"/>
      <c r="H641" s="34"/>
      <c r="I641" s="34"/>
      <c r="J641" s="34"/>
      <c r="K641" s="34"/>
    </row>
    <row r="642" spans="2:11" x14ac:dyDescent="0.2">
      <c r="B642" s="1"/>
      <c r="C642" s="1"/>
      <c r="D642" s="34"/>
      <c r="E642" s="34"/>
      <c r="F642" s="34"/>
      <c r="G642" s="34"/>
      <c r="H642" s="34"/>
      <c r="I642" s="34"/>
      <c r="J642" s="34"/>
      <c r="K642" s="34"/>
    </row>
    <row r="643" spans="2:11" x14ac:dyDescent="0.2">
      <c r="B643" s="1"/>
      <c r="C643" s="1"/>
      <c r="D643" s="34"/>
      <c r="E643" s="34"/>
      <c r="F643" s="34"/>
      <c r="G643" s="34"/>
      <c r="H643" s="34"/>
      <c r="I643" s="34"/>
      <c r="J643" s="34"/>
      <c r="K643" s="34"/>
    </row>
    <row r="644" spans="2:11" x14ac:dyDescent="0.2">
      <c r="B644" s="1"/>
      <c r="C644" s="1"/>
      <c r="D644" s="34"/>
      <c r="E644" s="34"/>
      <c r="F644" s="34"/>
      <c r="G644" s="34"/>
      <c r="H644" s="34"/>
      <c r="I644" s="34"/>
      <c r="J644" s="34"/>
      <c r="K644" s="34"/>
    </row>
    <row r="645" spans="2:11" x14ac:dyDescent="0.2">
      <c r="B645" s="1"/>
      <c r="C645" s="1"/>
      <c r="D645" s="34"/>
      <c r="E645" s="34"/>
      <c r="F645" s="34"/>
      <c r="G645" s="34"/>
      <c r="H645" s="34"/>
      <c r="I645" s="34"/>
      <c r="J645" s="34"/>
      <c r="K645" s="34"/>
    </row>
    <row r="646" spans="2:11" x14ac:dyDescent="0.2">
      <c r="B646" s="1"/>
      <c r="C646" s="1"/>
      <c r="D646" s="34"/>
      <c r="E646" s="34"/>
      <c r="F646" s="34"/>
      <c r="G646" s="34"/>
      <c r="H646" s="34"/>
      <c r="I646" s="34"/>
      <c r="J646" s="34"/>
      <c r="K646" s="34"/>
    </row>
    <row r="647" spans="2:11" x14ac:dyDescent="0.2">
      <c r="B647" s="1"/>
      <c r="C647" s="1"/>
      <c r="D647" s="34"/>
      <c r="E647" s="34"/>
      <c r="F647" s="34"/>
      <c r="G647" s="34"/>
      <c r="H647" s="34"/>
      <c r="I647" s="34"/>
      <c r="J647" s="34"/>
      <c r="K647" s="34"/>
    </row>
    <row r="648" spans="2:11" x14ac:dyDescent="0.2">
      <c r="B648" s="1"/>
      <c r="C648" s="1"/>
      <c r="D648" s="34"/>
      <c r="E648" s="34"/>
      <c r="F648" s="34"/>
      <c r="G648" s="34"/>
      <c r="H648" s="34"/>
      <c r="I648" s="34"/>
      <c r="J648" s="34"/>
      <c r="K648" s="34"/>
    </row>
    <row r="649" spans="2:11" x14ac:dyDescent="0.2">
      <c r="B649" s="1"/>
      <c r="C649" s="1"/>
      <c r="D649" s="34"/>
      <c r="E649" s="34"/>
      <c r="F649" s="34"/>
      <c r="G649" s="34"/>
      <c r="H649" s="34"/>
      <c r="I649" s="34"/>
      <c r="J649" s="34"/>
      <c r="K649" s="34"/>
    </row>
    <row r="650" spans="2:11" x14ac:dyDescent="0.2">
      <c r="B650" s="1"/>
      <c r="C650" s="1"/>
      <c r="D650" s="34"/>
      <c r="E650" s="34"/>
      <c r="F650" s="34"/>
      <c r="G650" s="34"/>
      <c r="H650" s="34"/>
      <c r="I650" s="34"/>
      <c r="J650" s="34"/>
      <c r="K650" s="34"/>
    </row>
    <row r="651" spans="2:11" x14ac:dyDescent="0.2">
      <c r="B651" s="1"/>
      <c r="C651" s="1"/>
      <c r="D651" s="34"/>
      <c r="E651" s="34"/>
      <c r="F651" s="34"/>
      <c r="G651" s="34"/>
      <c r="H651" s="34"/>
      <c r="I651" s="34"/>
      <c r="J651" s="34"/>
      <c r="K651" s="34"/>
    </row>
    <row r="652" spans="2:11" x14ac:dyDescent="0.2">
      <c r="B652" s="1"/>
      <c r="C652" s="1"/>
      <c r="D652" s="34"/>
      <c r="E652" s="34"/>
      <c r="F652" s="34"/>
      <c r="G652" s="34"/>
      <c r="H652" s="34"/>
      <c r="I652" s="34"/>
      <c r="J652" s="34"/>
      <c r="K652" s="34"/>
    </row>
    <row r="653" spans="2:11" x14ac:dyDescent="0.2">
      <c r="B653" s="1"/>
      <c r="C653" s="1"/>
      <c r="D653" s="34"/>
      <c r="E653" s="34"/>
      <c r="F653" s="34"/>
      <c r="G653" s="34"/>
      <c r="H653" s="34"/>
      <c r="I653" s="34"/>
      <c r="J653" s="34"/>
      <c r="K653" s="34"/>
    </row>
    <row r="654" spans="2:11" x14ac:dyDescent="0.2">
      <c r="B654" s="1"/>
      <c r="C654" s="1"/>
      <c r="D654" s="34"/>
      <c r="E654" s="34"/>
      <c r="F654" s="34"/>
      <c r="G654" s="34"/>
      <c r="H654" s="34"/>
      <c r="I654" s="34"/>
      <c r="J654" s="34"/>
      <c r="K654" s="34"/>
    </row>
    <row r="655" spans="2:11" x14ac:dyDescent="0.2">
      <c r="B655" s="1"/>
      <c r="C655" s="1"/>
      <c r="D655" s="34"/>
      <c r="E655" s="34"/>
      <c r="F655" s="34"/>
      <c r="G655" s="34"/>
      <c r="H655" s="34"/>
      <c r="I655" s="34"/>
      <c r="J655" s="34"/>
      <c r="K655" s="34"/>
    </row>
    <row r="656" spans="2:11" x14ac:dyDescent="0.2">
      <c r="B656" s="1"/>
      <c r="C656" s="1"/>
      <c r="D656" s="34"/>
      <c r="E656" s="34"/>
      <c r="F656" s="34"/>
      <c r="G656" s="34"/>
      <c r="H656" s="34"/>
      <c r="I656" s="34"/>
      <c r="J656" s="34"/>
      <c r="K656" s="34"/>
    </row>
    <row r="657" spans="2:11" x14ac:dyDescent="0.2">
      <c r="B657" s="1"/>
      <c r="C657" s="1"/>
      <c r="D657" s="34"/>
      <c r="E657" s="34"/>
      <c r="F657" s="34"/>
      <c r="G657" s="34"/>
      <c r="H657" s="34"/>
      <c r="I657" s="34"/>
      <c r="J657" s="34"/>
      <c r="K657" s="34"/>
    </row>
    <row r="658" spans="2:11" x14ac:dyDescent="0.2">
      <c r="B658" s="1"/>
      <c r="C658" s="1"/>
      <c r="D658" s="34"/>
      <c r="E658" s="34"/>
      <c r="F658" s="34"/>
      <c r="G658" s="34"/>
      <c r="H658" s="34"/>
      <c r="I658" s="34"/>
      <c r="J658" s="34"/>
      <c r="K658" s="34"/>
    </row>
    <row r="659" spans="2:11" x14ac:dyDescent="0.2">
      <c r="B659" s="1"/>
      <c r="C659" s="1"/>
      <c r="D659" s="34"/>
      <c r="E659" s="34"/>
      <c r="F659" s="34"/>
      <c r="G659" s="34"/>
      <c r="H659" s="34"/>
      <c r="I659" s="34"/>
      <c r="J659" s="34"/>
      <c r="K659" s="34"/>
    </row>
    <row r="660" spans="2:11" x14ac:dyDescent="0.2">
      <c r="B660" s="1"/>
      <c r="C660" s="1"/>
      <c r="D660" s="34"/>
      <c r="E660" s="34"/>
      <c r="F660" s="34"/>
      <c r="G660" s="34"/>
      <c r="H660" s="34"/>
      <c r="I660" s="34"/>
      <c r="J660" s="34"/>
      <c r="K660" s="34"/>
    </row>
    <row r="661" spans="2:11" x14ac:dyDescent="0.2">
      <c r="B661" s="1"/>
      <c r="C661" s="1"/>
      <c r="D661" s="34"/>
      <c r="E661" s="34"/>
      <c r="F661" s="34"/>
      <c r="G661" s="34"/>
      <c r="H661" s="34"/>
      <c r="I661" s="34"/>
      <c r="J661" s="34"/>
      <c r="K661" s="34"/>
    </row>
    <row r="662" spans="2:11" x14ac:dyDescent="0.2">
      <c r="B662" s="1"/>
      <c r="C662" s="1"/>
      <c r="D662" s="34"/>
      <c r="E662" s="34"/>
      <c r="F662" s="34"/>
      <c r="G662" s="34"/>
      <c r="H662" s="34"/>
      <c r="I662" s="34"/>
      <c r="J662" s="34"/>
      <c r="K662" s="34"/>
    </row>
    <row r="663" spans="2:11" x14ac:dyDescent="0.2">
      <c r="B663" s="1"/>
      <c r="C663" s="1"/>
      <c r="D663" s="34"/>
      <c r="E663" s="34"/>
      <c r="F663" s="34"/>
      <c r="G663" s="34"/>
      <c r="H663" s="34"/>
      <c r="I663" s="34"/>
      <c r="J663" s="34"/>
      <c r="K663" s="34"/>
    </row>
    <row r="664" spans="2:11" x14ac:dyDescent="0.2">
      <c r="B664" s="1"/>
      <c r="C664" s="1"/>
      <c r="D664" s="34"/>
      <c r="E664" s="34"/>
      <c r="F664" s="34"/>
      <c r="G664" s="34"/>
      <c r="H664" s="34"/>
      <c r="I664" s="34"/>
      <c r="J664" s="34"/>
      <c r="K664" s="34"/>
    </row>
    <row r="665" spans="2:11" x14ac:dyDescent="0.2">
      <c r="B665" s="1"/>
      <c r="C665" s="1"/>
      <c r="D665" s="34"/>
      <c r="E665" s="34"/>
      <c r="F665" s="34"/>
      <c r="G665" s="34"/>
      <c r="H665" s="34"/>
      <c r="I665" s="34"/>
      <c r="J665" s="34"/>
      <c r="K665" s="34"/>
    </row>
    <row r="666" spans="2:11" x14ac:dyDescent="0.2">
      <c r="B666" s="1"/>
      <c r="C666" s="1"/>
      <c r="D666" s="34"/>
      <c r="E666" s="34"/>
      <c r="F666" s="34"/>
      <c r="G666" s="34"/>
      <c r="H666" s="34"/>
      <c r="I666" s="34"/>
      <c r="J666" s="34"/>
      <c r="K666" s="34"/>
    </row>
    <row r="667" spans="2:11" x14ac:dyDescent="0.2">
      <c r="B667" s="1"/>
      <c r="C667" s="1"/>
      <c r="D667" s="34"/>
      <c r="E667" s="34"/>
      <c r="F667" s="34"/>
      <c r="G667" s="34"/>
      <c r="H667" s="34"/>
      <c r="I667" s="34"/>
      <c r="J667" s="34"/>
      <c r="K667" s="34"/>
    </row>
    <row r="668" spans="2:11" x14ac:dyDescent="0.2">
      <c r="B668" s="1"/>
      <c r="C668" s="1"/>
      <c r="D668" s="34"/>
      <c r="E668" s="34"/>
      <c r="F668" s="34"/>
      <c r="G668" s="34"/>
      <c r="H668" s="34"/>
      <c r="I668" s="34"/>
      <c r="J668" s="34"/>
      <c r="K668" s="34"/>
    </row>
    <row r="669" spans="2:11" x14ac:dyDescent="0.2">
      <c r="B669" s="1"/>
      <c r="C669" s="1"/>
      <c r="D669" s="34"/>
      <c r="E669" s="34"/>
      <c r="F669" s="34"/>
      <c r="G669" s="34"/>
      <c r="H669" s="34"/>
      <c r="I669" s="34"/>
      <c r="J669" s="34"/>
      <c r="K669" s="34"/>
    </row>
    <row r="670" spans="2:11" x14ac:dyDescent="0.2">
      <c r="B670" s="1"/>
      <c r="C670" s="1"/>
      <c r="D670" s="34"/>
      <c r="E670" s="34"/>
      <c r="F670" s="34"/>
      <c r="G670" s="34"/>
      <c r="H670" s="34"/>
      <c r="I670" s="34"/>
      <c r="J670" s="34"/>
      <c r="K670" s="34"/>
    </row>
    <row r="671" spans="2:11" x14ac:dyDescent="0.2">
      <c r="B671" s="1"/>
      <c r="C671" s="1"/>
      <c r="D671" s="34"/>
      <c r="E671" s="34"/>
      <c r="F671" s="34"/>
      <c r="G671" s="34"/>
      <c r="H671" s="34"/>
      <c r="I671" s="34"/>
      <c r="J671" s="34"/>
      <c r="K671" s="34"/>
    </row>
    <row r="672" spans="2:11" x14ac:dyDescent="0.2">
      <c r="B672" s="1"/>
      <c r="C672" s="1"/>
      <c r="D672" s="34"/>
      <c r="E672" s="34"/>
      <c r="F672" s="34"/>
      <c r="G672" s="34"/>
      <c r="H672" s="34"/>
      <c r="I672" s="34"/>
      <c r="J672" s="34"/>
      <c r="K672" s="34"/>
    </row>
    <row r="673" spans="2:11" x14ac:dyDescent="0.2">
      <c r="B673" s="1"/>
      <c r="C673" s="1"/>
      <c r="D673" s="34"/>
      <c r="E673" s="34"/>
      <c r="F673" s="34"/>
      <c r="G673" s="34"/>
      <c r="H673" s="34"/>
      <c r="I673" s="34"/>
      <c r="J673" s="34"/>
      <c r="K673" s="34"/>
    </row>
    <row r="674" spans="2:11" x14ac:dyDescent="0.2">
      <c r="B674" s="1"/>
      <c r="C674" s="1"/>
      <c r="D674" s="34"/>
      <c r="E674" s="34"/>
      <c r="F674" s="34"/>
      <c r="G674" s="34"/>
      <c r="H674" s="34"/>
      <c r="I674" s="34"/>
      <c r="J674" s="34"/>
      <c r="K674" s="34"/>
    </row>
    <row r="675" spans="2:11" x14ac:dyDescent="0.2">
      <c r="B675" s="1"/>
      <c r="C675" s="1"/>
      <c r="D675" s="34"/>
      <c r="E675" s="34"/>
      <c r="F675" s="34"/>
      <c r="G675" s="34"/>
      <c r="H675" s="34"/>
      <c r="I675" s="34"/>
      <c r="J675" s="34"/>
      <c r="K675" s="34"/>
    </row>
    <row r="676" spans="2:11" x14ac:dyDescent="0.2">
      <c r="B676" s="1"/>
      <c r="C676" s="1"/>
      <c r="D676" s="34"/>
      <c r="E676" s="34"/>
      <c r="F676" s="34"/>
      <c r="G676" s="34"/>
      <c r="H676" s="34"/>
      <c r="I676" s="34"/>
      <c r="J676" s="34"/>
      <c r="K676" s="34"/>
    </row>
    <row r="677" spans="2:11" x14ac:dyDescent="0.2">
      <c r="B677" s="1"/>
      <c r="C677" s="1"/>
      <c r="D677" s="34"/>
      <c r="E677" s="34"/>
      <c r="F677" s="34"/>
      <c r="G677" s="34"/>
      <c r="H677" s="34"/>
      <c r="I677" s="34"/>
      <c r="J677" s="34"/>
      <c r="K677" s="34"/>
    </row>
    <row r="678" spans="2:11" x14ac:dyDescent="0.2">
      <c r="B678" s="1"/>
      <c r="C678" s="1"/>
      <c r="D678" s="34"/>
      <c r="E678" s="34"/>
      <c r="F678" s="34"/>
      <c r="G678" s="34"/>
      <c r="H678" s="34"/>
      <c r="I678" s="34"/>
      <c r="J678" s="34"/>
      <c r="K678" s="34"/>
    </row>
    <row r="679" spans="2:11" x14ac:dyDescent="0.2">
      <c r="B679" s="1"/>
      <c r="C679" s="1"/>
      <c r="D679" s="34"/>
      <c r="E679" s="34"/>
      <c r="F679" s="34"/>
      <c r="G679" s="34"/>
      <c r="H679" s="34"/>
      <c r="I679" s="34"/>
      <c r="J679" s="34"/>
      <c r="K679" s="34"/>
    </row>
    <row r="680" spans="2:11" x14ac:dyDescent="0.2">
      <c r="B680" s="1"/>
      <c r="C680" s="1"/>
      <c r="D680" s="34"/>
      <c r="E680" s="34"/>
      <c r="F680" s="34"/>
      <c r="G680" s="34"/>
      <c r="H680" s="34"/>
      <c r="I680" s="34"/>
      <c r="J680" s="34"/>
      <c r="K680" s="34"/>
    </row>
    <row r="681" spans="2:11" x14ac:dyDescent="0.2">
      <c r="B681" s="1"/>
      <c r="C681" s="1"/>
      <c r="D681" s="34"/>
      <c r="E681" s="34"/>
      <c r="F681" s="34"/>
      <c r="G681" s="34"/>
      <c r="H681" s="34"/>
      <c r="I681" s="34"/>
      <c r="J681" s="34"/>
      <c r="K681" s="34"/>
    </row>
    <row r="682" spans="2:11" x14ac:dyDescent="0.2">
      <c r="B682" s="1"/>
      <c r="C682" s="1"/>
      <c r="D682" s="34"/>
      <c r="E682" s="34"/>
      <c r="F682" s="34"/>
      <c r="G682" s="34"/>
      <c r="H682" s="34"/>
      <c r="I682" s="34"/>
      <c r="J682" s="34"/>
      <c r="K682" s="34"/>
    </row>
    <row r="683" spans="2:11" x14ac:dyDescent="0.2">
      <c r="B683" s="1"/>
      <c r="C683" s="1"/>
      <c r="D683" s="34"/>
      <c r="E683" s="34"/>
      <c r="F683" s="34"/>
      <c r="G683" s="34"/>
      <c r="H683" s="34"/>
      <c r="I683" s="34"/>
      <c r="J683" s="34"/>
      <c r="K683" s="34"/>
    </row>
    <row r="684" spans="2:11" x14ac:dyDescent="0.2">
      <c r="B684" s="1"/>
      <c r="C684" s="1"/>
      <c r="D684" s="34"/>
      <c r="E684" s="34"/>
      <c r="F684" s="34"/>
      <c r="G684" s="34"/>
      <c r="H684" s="34"/>
      <c r="I684" s="34"/>
      <c r="J684" s="34"/>
      <c r="K684" s="34"/>
    </row>
    <row r="685" spans="2:11" x14ac:dyDescent="0.2">
      <c r="B685" s="1"/>
      <c r="C685" s="1"/>
      <c r="D685" s="34"/>
      <c r="E685" s="34"/>
      <c r="F685" s="34"/>
      <c r="G685" s="34"/>
      <c r="H685" s="34"/>
      <c r="I685" s="34"/>
      <c r="J685" s="34"/>
      <c r="K685" s="34"/>
    </row>
    <row r="686" spans="2:11" x14ac:dyDescent="0.2">
      <c r="B686" s="1"/>
      <c r="C686" s="1"/>
      <c r="D686" s="34"/>
      <c r="E686" s="34"/>
      <c r="F686" s="34"/>
      <c r="G686" s="34"/>
      <c r="H686" s="34"/>
      <c r="I686" s="34"/>
      <c r="J686" s="34"/>
      <c r="K686" s="34"/>
    </row>
    <row r="687" spans="2:11" x14ac:dyDescent="0.2">
      <c r="B687" s="1"/>
      <c r="C687" s="1"/>
      <c r="D687" s="34"/>
      <c r="E687" s="34"/>
      <c r="F687" s="34"/>
      <c r="G687" s="34"/>
      <c r="H687" s="34"/>
      <c r="I687" s="34"/>
      <c r="J687" s="34"/>
      <c r="K687" s="34"/>
    </row>
    <row r="688" spans="2:11" x14ac:dyDescent="0.2">
      <c r="B688" s="1"/>
      <c r="C688" s="1"/>
      <c r="D688" s="34"/>
      <c r="E688" s="34"/>
      <c r="F688" s="34"/>
      <c r="G688" s="34"/>
      <c r="H688" s="34"/>
      <c r="I688" s="34"/>
      <c r="J688" s="34"/>
      <c r="K688" s="34"/>
    </row>
    <row r="689" spans="2:11" x14ac:dyDescent="0.2">
      <c r="B689" s="1"/>
      <c r="C689" s="1"/>
      <c r="D689" s="34"/>
      <c r="E689" s="34"/>
      <c r="F689" s="34"/>
      <c r="G689" s="34"/>
      <c r="H689" s="34"/>
      <c r="I689" s="34"/>
      <c r="J689" s="34"/>
      <c r="K689" s="34"/>
    </row>
    <row r="690" spans="2:11" x14ac:dyDescent="0.2">
      <c r="B690" s="1"/>
      <c r="C690" s="1"/>
      <c r="D690" s="34"/>
      <c r="E690" s="34"/>
      <c r="F690" s="34"/>
      <c r="G690" s="34"/>
      <c r="H690" s="34"/>
      <c r="I690" s="34"/>
      <c r="J690" s="34"/>
      <c r="K690" s="34"/>
    </row>
    <row r="691" spans="2:11" x14ac:dyDescent="0.2">
      <c r="B691" s="1"/>
      <c r="C691" s="1"/>
      <c r="D691" s="34"/>
      <c r="E691" s="34"/>
      <c r="F691" s="34"/>
      <c r="G691" s="34"/>
      <c r="H691" s="34"/>
      <c r="I691" s="34"/>
      <c r="J691" s="34"/>
      <c r="K691" s="34"/>
    </row>
    <row r="692" spans="2:11" x14ac:dyDescent="0.2">
      <c r="B692" s="1"/>
      <c r="C692" s="1"/>
      <c r="D692" s="34"/>
      <c r="E692" s="34"/>
      <c r="F692" s="34"/>
      <c r="G692" s="34"/>
      <c r="H692" s="34"/>
      <c r="I692" s="34"/>
      <c r="J692" s="34"/>
      <c r="K692" s="34"/>
    </row>
    <row r="693" spans="2:11" x14ac:dyDescent="0.2">
      <c r="B693" s="1"/>
      <c r="C693" s="1"/>
      <c r="D693" s="34"/>
      <c r="E693" s="34"/>
      <c r="F693" s="34"/>
      <c r="G693" s="34"/>
      <c r="H693" s="34"/>
      <c r="I693" s="34"/>
      <c r="J693" s="34"/>
      <c r="K693" s="34"/>
    </row>
    <row r="694" spans="2:11" x14ac:dyDescent="0.2">
      <c r="B694" s="1"/>
      <c r="C694" s="1"/>
      <c r="D694" s="34"/>
      <c r="E694" s="34"/>
      <c r="F694" s="34"/>
      <c r="G694" s="34"/>
      <c r="H694" s="34"/>
      <c r="I694" s="34"/>
      <c r="J694" s="34"/>
      <c r="K694" s="34"/>
    </row>
    <row r="695" spans="2:11" x14ac:dyDescent="0.2">
      <c r="B695" s="1"/>
      <c r="C695" s="1"/>
      <c r="D695" s="34"/>
      <c r="E695" s="34"/>
      <c r="F695" s="34"/>
      <c r="G695" s="34"/>
      <c r="H695" s="34"/>
      <c r="I695" s="34"/>
      <c r="J695" s="34"/>
      <c r="K695" s="34"/>
    </row>
    <row r="696" spans="2:11" x14ac:dyDescent="0.2">
      <c r="B696" s="1"/>
      <c r="C696" s="1"/>
      <c r="D696" s="34"/>
      <c r="E696" s="34"/>
      <c r="F696" s="34"/>
      <c r="G696" s="34"/>
      <c r="H696" s="34"/>
      <c r="I696" s="34"/>
      <c r="J696" s="34"/>
      <c r="K696" s="34"/>
    </row>
    <row r="697" spans="2:11" x14ac:dyDescent="0.2">
      <c r="B697" s="1"/>
      <c r="C697" s="1"/>
      <c r="D697" s="34"/>
      <c r="E697" s="34"/>
      <c r="F697" s="34"/>
      <c r="G697" s="34"/>
      <c r="H697" s="34"/>
      <c r="I697" s="34"/>
      <c r="J697" s="34"/>
      <c r="K697" s="34"/>
    </row>
    <row r="698" spans="2:11" x14ac:dyDescent="0.2">
      <c r="B698" s="1"/>
      <c r="C698" s="1"/>
      <c r="D698" s="34"/>
      <c r="E698" s="34"/>
      <c r="F698" s="34"/>
      <c r="G698" s="34"/>
      <c r="H698" s="34"/>
      <c r="I698" s="34"/>
      <c r="J698" s="34"/>
      <c r="K698" s="34"/>
    </row>
    <row r="699" spans="2:11" x14ac:dyDescent="0.2">
      <c r="B699" s="1"/>
      <c r="C699" s="1"/>
      <c r="D699" s="34"/>
      <c r="E699" s="34"/>
      <c r="F699" s="34"/>
      <c r="G699" s="34"/>
      <c r="H699" s="34"/>
      <c r="I699" s="34"/>
      <c r="J699" s="34"/>
      <c r="K699" s="34"/>
    </row>
    <row r="700" spans="2:11" x14ac:dyDescent="0.2">
      <c r="B700" s="1"/>
      <c r="C700" s="1"/>
      <c r="D700" s="34"/>
      <c r="E700" s="34"/>
      <c r="F700" s="34"/>
      <c r="G700" s="34"/>
      <c r="H700" s="34"/>
      <c r="I700" s="34"/>
      <c r="J700" s="34"/>
      <c r="K700" s="34"/>
    </row>
    <row r="701" spans="2:11" x14ac:dyDescent="0.2">
      <c r="B701" s="1"/>
      <c r="C701" s="1"/>
      <c r="D701" s="34"/>
      <c r="E701" s="34"/>
      <c r="F701" s="34"/>
      <c r="G701" s="34"/>
      <c r="H701" s="34"/>
      <c r="I701" s="34"/>
      <c r="J701" s="34"/>
      <c r="K701" s="34"/>
    </row>
    <row r="702" spans="2:11" x14ac:dyDescent="0.2">
      <c r="B702" s="1"/>
      <c r="C702" s="1"/>
      <c r="D702" s="34"/>
      <c r="E702" s="34"/>
      <c r="F702" s="34"/>
      <c r="G702" s="34"/>
      <c r="H702" s="34"/>
      <c r="I702" s="34"/>
      <c r="J702" s="34"/>
      <c r="K702" s="34"/>
    </row>
    <row r="703" spans="2:11" x14ac:dyDescent="0.2">
      <c r="B703" s="1"/>
      <c r="C703" s="1"/>
      <c r="D703" s="34"/>
      <c r="E703" s="34"/>
      <c r="F703" s="34"/>
      <c r="G703" s="34"/>
      <c r="H703" s="34"/>
      <c r="I703" s="34"/>
      <c r="J703" s="34"/>
      <c r="K703" s="34"/>
    </row>
    <row r="704" spans="2:11" x14ac:dyDescent="0.2">
      <c r="B704" s="1"/>
      <c r="C704" s="1"/>
      <c r="D704" s="34"/>
      <c r="E704" s="34"/>
      <c r="F704" s="34"/>
      <c r="G704" s="34"/>
      <c r="H704" s="34"/>
      <c r="I704" s="34"/>
      <c r="J704" s="34"/>
      <c r="K704" s="34"/>
    </row>
    <row r="705" spans="2:11" x14ac:dyDescent="0.2">
      <c r="B705" s="1"/>
      <c r="C705" s="1"/>
      <c r="D705" s="34"/>
      <c r="E705" s="34"/>
      <c r="F705" s="34"/>
      <c r="G705" s="34"/>
      <c r="H705" s="34"/>
      <c r="I705" s="34"/>
      <c r="J705" s="34"/>
      <c r="K705" s="34"/>
    </row>
    <row r="706" spans="2:11" x14ac:dyDescent="0.2">
      <c r="B706" s="1"/>
      <c r="C706" s="1"/>
      <c r="D706" s="34"/>
      <c r="E706" s="34"/>
      <c r="F706" s="34"/>
      <c r="G706" s="34"/>
      <c r="H706" s="34"/>
      <c r="I706" s="34"/>
      <c r="J706" s="34"/>
      <c r="K706" s="34"/>
    </row>
    <row r="707" spans="2:11" x14ac:dyDescent="0.2">
      <c r="B707" s="1"/>
      <c r="C707" s="1"/>
      <c r="D707" s="34"/>
      <c r="E707" s="34"/>
      <c r="F707" s="34"/>
      <c r="G707" s="34"/>
      <c r="H707" s="34"/>
      <c r="I707" s="34"/>
      <c r="J707" s="34"/>
      <c r="K707" s="34"/>
    </row>
    <row r="708" spans="2:11" x14ac:dyDescent="0.2">
      <c r="B708" s="1"/>
      <c r="C708" s="1"/>
      <c r="D708" s="34"/>
      <c r="E708" s="34"/>
      <c r="F708" s="34"/>
      <c r="G708" s="34"/>
      <c r="H708" s="34"/>
      <c r="I708" s="34"/>
      <c r="J708" s="34"/>
      <c r="K708" s="34"/>
    </row>
    <row r="709" spans="2:11" x14ac:dyDescent="0.2">
      <c r="B709" s="1"/>
      <c r="C709" s="1"/>
      <c r="D709" s="34"/>
      <c r="E709" s="34"/>
      <c r="F709" s="34"/>
      <c r="G709" s="34"/>
      <c r="H709" s="34"/>
      <c r="I709" s="34"/>
      <c r="J709" s="34"/>
      <c r="K709" s="34"/>
    </row>
    <row r="710" spans="2:11" x14ac:dyDescent="0.2">
      <c r="B710" s="1"/>
      <c r="C710" s="1"/>
      <c r="D710" s="34"/>
      <c r="E710" s="34"/>
      <c r="F710" s="34"/>
      <c r="G710" s="34"/>
      <c r="H710" s="34"/>
      <c r="I710" s="34"/>
      <c r="J710" s="34"/>
      <c r="K710" s="34"/>
    </row>
    <row r="711" spans="2:11" x14ac:dyDescent="0.2">
      <c r="B711" s="1"/>
      <c r="C711" s="1"/>
      <c r="D711" s="34"/>
      <c r="E711" s="34"/>
      <c r="F711" s="34"/>
      <c r="G711" s="34"/>
      <c r="H711" s="34"/>
      <c r="I711" s="34"/>
      <c r="J711" s="34"/>
      <c r="K711" s="34"/>
    </row>
    <row r="712" spans="2:11" x14ac:dyDescent="0.2">
      <c r="B712" s="1"/>
      <c r="C712" s="1"/>
      <c r="D712" s="34"/>
      <c r="E712" s="34"/>
      <c r="F712" s="34"/>
      <c r="G712" s="34"/>
      <c r="H712" s="34"/>
      <c r="I712" s="34"/>
      <c r="J712" s="34"/>
      <c r="K712" s="34"/>
    </row>
    <row r="713" spans="2:11" x14ac:dyDescent="0.2">
      <c r="B713" s="1"/>
      <c r="C713" s="1"/>
      <c r="D713" s="34"/>
      <c r="E713" s="34"/>
      <c r="F713" s="34"/>
      <c r="G713" s="34"/>
      <c r="H713" s="34"/>
      <c r="I713" s="34"/>
      <c r="J713" s="34"/>
      <c r="K713" s="34"/>
    </row>
    <row r="714" spans="2:11" x14ac:dyDescent="0.2">
      <c r="B714" s="1"/>
      <c r="C714" s="1"/>
      <c r="D714" s="34"/>
      <c r="E714" s="34"/>
      <c r="F714" s="34"/>
      <c r="G714" s="34"/>
      <c r="H714" s="34"/>
      <c r="I714" s="34"/>
      <c r="J714" s="34"/>
      <c r="K714" s="34"/>
    </row>
    <row r="715" spans="2:11" x14ac:dyDescent="0.2">
      <c r="B715" s="1"/>
      <c r="C715" s="1"/>
      <c r="D715" s="34"/>
      <c r="E715" s="34"/>
      <c r="F715" s="34"/>
      <c r="G715" s="34"/>
      <c r="H715" s="34"/>
      <c r="I715" s="34"/>
      <c r="J715" s="34"/>
      <c r="K715" s="34"/>
    </row>
    <row r="716" spans="2:11" x14ac:dyDescent="0.2">
      <c r="B716" s="1"/>
      <c r="C716" s="1"/>
      <c r="D716" s="34"/>
      <c r="E716" s="34"/>
      <c r="F716" s="34"/>
      <c r="G716" s="34"/>
      <c r="H716" s="34"/>
      <c r="I716" s="34"/>
      <c r="J716" s="34"/>
      <c r="K716" s="34"/>
    </row>
    <row r="717" spans="2:11" x14ac:dyDescent="0.2">
      <c r="B717" s="1"/>
      <c r="C717" s="1"/>
      <c r="D717" s="34"/>
      <c r="E717" s="34"/>
      <c r="F717" s="34"/>
      <c r="G717" s="34"/>
      <c r="H717" s="34"/>
      <c r="I717" s="34"/>
      <c r="J717" s="34"/>
      <c r="K717" s="34"/>
    </row>
    <row r="718" spans="2:11" x14ac:dyDescent="0.2">
      <c r="B718" s="1"/>
      <c r="C718" s="1"/>
      <c r="D718" s="34"/>
      <c r="E718" s="34"/>
      <c r="F718" s="34"/>
      <c r="G718" s="34"/>
      <c r="H718" s="34"/>
      <c r="I718" s="34"/>
      <c r="J718" s="34"/>
      <c r="K718" s="34"/>
    </row>
    <row r="719" spans="2:11" x14ac:dyDescent="0.2">
      <c r="B719" s="1"/>
      <c r="C719" s="1"/>
      <c r="D719" s="34"/>
      <c r="E719" s="34"/>
      <c r="F719" s="34"/>
      <c r="G719" s="34"/>
      <c r="H719" s="34"/>
      <c r="I719" s="34"/>
      <c r="J719" s="34"/>
      <c r="K719" s="34"/>
    </row>
    <row r="720" spans="2:11" x14ac:dyDescent="0.2">
      <c r="B720" s="1"/>
      <c r="C720" s="1"/>
      <c r="D720" s="34"/>
      <c r="E720" s="34"/>
      <c r="F720" s="34"/>
      <c r="G720" s="34"/>
      <c r="H720" s="34"/>
      <c r="I720" s="34"/>
      <c r="J720" s="34"/>
      <c r="K720" s="34"/>
    </row>
    <row r="721" spans="2:11" x14ac:dyDescent="0.2">
      <c r="B721" s="1"/>
      <c r="C721" s="1"/>
      <c r="D721" s="34"/>
      <c r="E721" s="34"/>
      <c r="F721" s="34"/>
      <c r="G721" s="34"/>
      <c r="H721" s="34"/>
      <c r="I721" s="34"/>
      <c r="J721" s="34"/>
      <c r="K721" s="34"/>
    </row>
    <row r="722" spans="2:11" x14ac:dyDescent="0.2">
      <c r="B722" s="1"/>
      <c r="C722" s="1"/>
      <c r="D722" s="34"/>
      <c r="E722" s="34"/>
      <c r="F722" s="34"/>
      <c r="G722" s="34"/>
      <c r="H722" s="34"/>
      <c r="I722" s="34"/>
      <c r="J722" s="34"/>
      <c r="K722" s="34"/>
    </row>
    <row r="723" spans="2:11" x14ac:dyDescent="0.2">
      <c r="B723" s="1"/>
      <c r="C723" s="1"/>
      <c r="D723" s="34"/>
      <c r="E723" s="34"/>
      <c r="F723" s="34"/>
      <c r="G723" s="34"/>
      <c r="H723" s="34"/>
      <c r="I723" s="34"/>
      <c r="J723" s="34"/>
      <c r="K723" s="34"/>
    </row>
    <row r="724" spans="2:11" x14ac:dyDescent="0.2">
      <c r="B724" s="1"/>
      <c r="C724" s="1"/>
      <c r="D724" s="34"/>
      <c r="E724" s="34"/>
      <c r="F724" s="34"/>
      <c r="G724" s="34"/>
      <c r="H724" s="34"/>
      <c r="I724" s="34"/>
      <c r="J724" s="34"/>
      <c r="K724" s="34"/>
    </row>
    <row r="725" spans="2:11" x14ac:dyDescent="0.2">
      <c r="B725" s="1"/>
      <c r="C725" s="1"/>
      <c r="D725" s="34"/>
      <c r="E725" s="34"/>
      <c r="F725" s="34"/>
      <c r="G725" s="34"/>
      <c r="H725" s="34"/>
      <c r="I725" s="34"/>
      <c r="J725" s="34"/>
      <c r="K725" s="34"/>
    </row>
    <row r="726" spans="2:11" x14ac:dyDescent="0.2">
      <c r="B726" s="1"/>
      <c r="C726" s="1"/>
      <c r="D726" s="34"/>
      <c r="E726" s="34"/>
      <c r="F726" s="34"/>
      <c r="G726" s="34"/>
      <c r="H726" s="34"/>
      <c r="I726" s="34"/>
      <c r="J726" s="34"/>
      <c r="K726" s="34"/>
    </row>
    <row r="727" spans="2:11" x14ac:dyDescent="0.2">
      <c r="B727" s="1"/>
      <c r="C727" s="1"/>
      <c r="D727" s="34"/>
      <c r="E727" s="34"/>
      <c r="F727" s="34"/>
      <c r="G727" s="34"/>
      <c r="H727" s="34"/>
      <c r="I727" s="34"/>
      <c r="J727" s="34"/>
      <c r="K727" s="34"/>
    </row>
    <row r="728" spans="2:11" x14ac:dyDescent="0.2">
      <c r="B728" s="1"/>
      <c r="C728" s="1"/>
      <c r="D728" s="34"/>
      <c r="E728" s="34"/>
      <c r="F728" s="34"/>
      <c r="G728" s="34"/>
      <c r="H728" s="34"/>
      <c r="I728" s="34"/>
      <c r="J728" s="34"/>
      <c r="K728" s="34"/>
    </row>
    <row r="729" spans="2:11" x14ac:dyDescent="0.2">
      <c r="B729" s="1"/>
      <c r="C729" s="1"/>
      <c r="D729" s="34"/>
      <c r="E729" s="34"/>
      <c r="F729" s="34"/>
      <c r="G729" s="34"/>
      <c r="H729" s="34"/>
      <c r="I729" s="34"/>
      <c r="J729" s="34"/>
      <c r="K729" s="34"/>
    </row>
    <row r="730" spans="2:11" x14ac:dyDescent="0.2">
      <c r="B730" s="1"/>
      <c r="C730" s="1"/>
      <c r="D730" s="34"/>
      <c r="E730" s="34"/>
      <c r="F730" s="34"/>
      <c r="G730" s="34"/>
      <c r="H730" s="34"/>
      <c r="I730" s="34"/>
      <c r="J730" s="34"/>
      <c r="K730" s="34"/>
    </row>
    <row r="731" spans="2:11" x14ac:dyDescent="0.2">
      <c r="B731" s="1"/>
      <c r="C731" s="1"/>
      <c r="D731" s="34"/>
      <c r="E731" s="34"/>
      <c r="F731" s="34"/>
      <c r="G731" s="34"/>
      <c r="H731" s="34"/>
      <c r="I731" s="34"/>
      <c r="J731" s="34"/>
      <c r="K731" s="34"/>
    </row>
    <row r="732" spans="2:11" x14ac:dyDescent="0.2">
      <c r="B732" s="1"/>
      <c r="C732" s="1"/>
      <c r="D732" s="34"/>
      <c r="E732" s="34"/>
      <c r="F732" s="34"/>
      <c r="G732" s="34"/>
      <c r="H732" s="34"/>
      <c r="I732" s="34"/>
      <c r="J732" s="34"/>
      <c r="K732" s="34"/>
    </row>
    <row r="733" spans="2:11" x14ac:dyDescent="0.2">
      <c r="B733" s="1"/>
      <c r="C733" s="1"/>
      <c r="D733" s="34"/>
      <c r="E733" s="34"/>
      <c r="F733" s="34"/>
      <c r="G733" s="34"/>
      <c r="H733" s="34"/>
      <c r="I733" s="34"/>
      <c r="J733" s="34"/>
      <c r="K733" s="34"/>
    </row>
    <row r="734" spans="2:11" x14ac:dyDescent="0.2">
      <c r="B734" s="1"/>
      <c r="C734" s="1"/>
      <c r="D734" s="34"/>
      <c r="E734" s="34"/>
      <c r="F734" s="34"/>
      <c r="G734" s="34"/>
      <c r="H734" s="34"/>
      <c r="I734" s="34"/>
      <c r="J734" s="34"/>
      <c r="K734" s="34"/>
    </row>
    <row r="735" spans="2:11" x14ac:dyDescent="0.2">
      <c r="B735" s="1"/>
      <c r="C735" s="1"/>
      <c r="D735" s="34"/>
      <c r="E735" s="34"/>
      <c r="F735" s="34"/>
      <c r="G735" s="34"/>
      <c r="H735" s="34"/>
      <c r="I735" s="34"/>
      <c r="J735" s="34"/>
      <c r="K735" s="34"/>
    </row>
    <row r="736" spans="2:11" x14ac:dyDescent="0.2">
      <c r="B736" s="1"/>
      <c r="C736" s="1"/>
      <c r="D736" s="34"/>
      <c r="E736" s="34"/>
      <c r="F736" s="34"/>
      <c r="G736" s="34"/>
      <c r="H736" s="34"/>
      <c r="I736" s="34"/>
      <c r="J736" s="34"/>
      <c r="K736" s="34"/>
    </row>
    <row r="737" spans="2:11" x14ac:dyDescent="0.2">
      <c r="B737" s="1"/>
      <c r="C737" s="1"/>
      <c r="D737" s="34"/>
      <c r="E737" s="34"/>
      <c r="F737" s="34"/>
      <c r="G737" s="34"/>
      <c r="H737" s="34"/>
      <c r="I737" s="34"/>
      <c r="J737" s="34"/>
      <c r="K737" s="34"/>
    </row>
    <row r="738" spans="2:11" x14ac:dyDescent="0.2">
      <c r="B738" s="1"/>
      <c r="C738" s="1"/>
      <c r="D738" s="34"/>
      <c r="E738" s="34"/>
      <c r="F738" s="34"/>
      <c r="G738" s="34"/>
      <c r="H738" s="34"/>
      <c r="I738" s="34"/>
      <c r="J738" s="34"/>
      <c r="K738" s="34"/>
    </row>
    <row r="739" spans="2:11" x14ac:dyDescent="0.2">
      <c r="B739" s="1"/>
      <c r="C739" s="1"/>
      <c r="D739" s="34"/>
      <c r="E739" s="34"/>
      <c r="F739" s="34"/>
      <c r="G739" s="34"/>
      <c r="H739" s="34"/>
      <c r="I739" s="34"/>
      <c r="J739" s="34"/>
      <c r="K739" s="34"/>
    </row>
    <row r="740" spans="2:11" x14ac:dyDescent="0.2">
      <c r="B740" s="1"/>
      <c r="C740" s="1"/>
      <c r="D740" s="34"/>
      <c r="E740" s="34"/>
      <c r="F740" s="34"/>
      <c r="G740" s="34"/>
      <c r="H740" s="34"/>
      <c r="I740" s="34"/>
      <c r="J740" s="34"/>
      <c r="K740" s="34"/>
    </row>
    <row r="741" spans="2:11" x14ac:dyDescent="0.2">
      <c r="B741" s="1"/>
      <c r="C741" s="1"/>
      <c r="D741" s="34"/>
      <c r="E741" s="34"/>
      <c r="F741" s="34"/>
      <c r="G741" s="34"/>
      <c r="H741" s="34"/>
      <c r="I741" s="34"/>
      <c r="J741" s="34"/>
      <c r="K741" s="34"/>
    </row>
    <row r="742" spans="2:11" x14ac:dyDescent="0.2">
      <c r="B742" s="1"/>
      <c r="C742" s="1"/>
      <c r="D742" s="34"/>
      <c r="E742" s="34"/>
      <c r="F742" s="34"/>
      <c r="G742" s="34"/>
      <c r="H742" s="34"/>
      <c r="I742" s="34"/>
      <c r="J742" s="34"/>
      <c r="K742" s="34"/>
    </row>
    <row r="743" spans="2:11" x14ac:dyDescent="0.2">
      <c r="B743" s="1"/>
      <c r="C743" s="1"/>
      <c r="D743" s="34"/>
      <c r="E743" s="34"/>
      <c r="F743" s="34"/>
      <c r="G743" s="34"/>
      <c r="H743" s="34"/>
      <c r="I743" s="34"/>
      <c r="J743" s="34"/>
      <c r="K743" s="34"/>
    </row>
    <row r="744" spans="2:11" x14ac:dyDescent="0.2">
      <c r="B744" s="1"/>
      <c r="C744" s="1"/>
      <c r="D744" s="34"/>
      <c r="E744" s="34"/>
      <c r="F744" s="34"/>
      <c r="G744" s="34"/>
      <c r="H744" s="34"/>
      <c r="I744" s="34"/>
      <c r="J744" s="34"/>
      <c r="K744" s="34"/>
    </row>
    <row r="745" spans="2:11" x14ac:dyDescent="0.2">
      <c r="B745" s="1"/>
      <c r="C745" s="1"/>
      <c r="D745" s="34"/>
      <c r="E745" s="34"/>
      <c r="F745" s="34"/>
      <c r="G745" s="34"/>
      <c r="H745" s="34"/>
      <c r="I745" s="34"/>
      <c r="J745" s="34"/>
      <c r="K745" s="34"/>
    </row>
    <row r="746" spans="2:11" x14ac:dyDescent="0.2">
      <c r="B746" s="1"/>
      <c r="C746" s="1"/>
      <c r="D746" s="34"/>
      <c r="E746" s="34"/>
      <c r="F746" s="34"/>
      <c r="G746" s="34"/>
      <c r="H746" s="34"/>
      <c r="I746" s="34"/>
      <c r="J746" s="34"/>
      <c r="K746" s="34"/>
    </row>
    <row r="747" spans="2:11" x14ac:dyDescent="0.2">
      <c r="B747" s="1"/>
      <c r="C747" s="1"/>
      <c r="D747" s="34"/>
      <c r="E747" s="34"/>
      <c r="F747" s="34"/>
      <c r="G747" s="34"/>
      <c r="H747" s="34"/>
      <c r="I747" s="34"/>
      <c r="J747" s="34"/>
      <c r="K747" s="34"/>
    </row>
    <row r="748" spans="2:11" x14ac:dyDescent="0.2">
      <c r="B748" s="1"/>
      <c r="C748" s="1"/>
      <c r="D748" s="34"/>
      <c r="E748" s="34"/>
      <c r="F748" s="34"/>
      <c r="G748" s="34"/>
      <c r="H748" s="34"/>
      <c r="I748" s="34"/>
      <c r="J748" s="34"/>
      <c r="K748" s="34"/>
    </row>
    <row r="749" spans="2:11" x14ac:dyDescent="0.2">
      <c r="B749" s="1"/>
      <c r="C749" s="1"/>
      <c r="D749" s="34"/>
      <c r="E749" s="34"/>
      <c r="F749" s="34"/>
      <c r="G749" s="34"/>
      <c r="H749" s="34"/>
      <c r="I749" s="34"/>
      <c r="J749" s="34"/>
      <c r="K749" s="34"/>
    </row>
    <row r="750" spans="2:11" x14ac:dyDescent="0.2">
      <c r="B750" s="1"/>
      <c r="C750" s="1"/>
      <c r="D750" s="34"/>
      <c r="E750" s="34"/>
      <c r="F750" s="34"/>
      <c r="G750" s="34"/>
      <c r="H750" s="34"/>
      <c r="I750" s="34"/>
      <c r="J750" s="34"/>
      <c r="K750" s="34"/>
    </row>
    <row r="751" spans="2:11" x14ac:dyDescent="0.2">
      <c r="B751" s="1"/>
      <c r="C751" s="1"/>
      <c r="D751" s="34"/>
      <c r="E751" s="34"/>
      <c r="F751" s="34"/>
      <c r="G751" s="34"/>
      <c r="H751" s="34"/>
      <c r="I751" s="34"/>
      <c r="J751" s="34"/>
      <c r="K751" s="34"/>
    </row>
    <row r="752" spans="2:11" x14ac:dyDescent="0.2">
      <c r="B752" s="1"/>
      <c r="C752" s="1"/>
      <c r="D752" s="34"/>
      <c r="E752" s="34"/>
      <c r="F752" s="34"/>
      <c r="G752" s="34"/>
      <c r="H752" s="34"/>
      <c r="I752" s="34"/>
      <c r="J752" s="34"/>
      <c r="K752" s="34"/>
    </row>
    <row r="753" spans="2:11" x14ac:dyDescent="0.2">
      <c r="B753" s="1"/>
      <c r="C753" s="1"/>
      <c r="D753" s="34"/>
      <c r="E753" s="34"/>
      <c r="F753" s="34"/>
      <c r="G753" s="34"/>
      <c r="H753" s="34"/>
      <c r="I753" s="34"/>
      <c r="J753" s="34"/>
      <c r="K753" s="34"/>
    </row>
    <row r="754" spans="2:11" x14ac:dyDescent="0.2">
      <c r="B754" s="1"/>
      <c r="C754" s="1"/>
      <c r="D754" s="34"/>
      <c r="E754" s="34"/>
      <c r="F754" s="34"/>
      <c r="G754" s="34"/>
      <c r="H754" s="34"/>
      <c r="I754" s="34"/>
      <c r="J754" s="34"/>
      <c r="K754" s="34"/>
    </row>
    <row r="755" spans="2:11" x14ac:dyDescent="0.2">
      <c r="B755" s="1"/>
      <c r="C755" s="1"/>
      <c r="D755" s="34"/>
      <c r="E755" s="34"/>
      <c r="F755" s="34"/>
      <c r="G755" s="34"/>
      <c r="H755" s="34"/>
      <c r="I755" s="34"/>
      <c r="J755" s="34"/>
      <c r="K755" s="34"/>
    </row>
    <row r="756" spans="2:11" x14ac:dyDescent="0.2">
      <c r="B756" s="1"/>
      <c r="C756" s="1"/>
      <c r="D756" s="34"/>
      <c r="E756" s="34"/>
      <c r="F756" s="34"/>
      <c r="G756" s="34"/>
      <c r="H756" s="34"/>
      <c r="I756" s="34"/>
      <c r="J756" s="34"/>
      <c r="K756" s="34"/>
    </row>
    <row r="757" spans="2:11" x14ac:dyDescent="0.2">
      <c r="B757" s="1"/>
      <c r="C757" s="1"/>
      <c r="D757" s="34"/>
      <c r="E757" s="34"/>
      <c r="F757" s="34"/>
      <c r="G757" s="34"/>
      <c r="H757" s="34"/>
      <c r="I757" s="34"/>
      <c r="J757" s="34"/>
      <c r="K757" s="34"/>
    </row>
    <row r="758" spans="2:11" x14ac:dyDescent="0.2">
      <c r="B758" s="1"/>
      <c r="C758" s="1"/>
      <c r="D758" s="34"/>
      <c r="E758" s="34"/>
      <c r="F758" s="34"/>
      <c r="G758" s="34"/>
      <c r="H758" s="34"/>
      <c r="I758" s="34"/>
      <c r="J758" s="34"/>
      <c r="K758" s="34"/>
    </row>
    <row r="759" spans="2:11" x14ac:dyDescent="0.2">
      <c r="B759" s="1"/>
      <c r="C759" s="1"/>
      <c r="D759" s="34"/>
      <c r="E759" s="34"/>
      <c r="F759" s="34"/>
      <c r="G759" s="34"/>
      <c r="H759" s="34"/>
      <c r="I759" s="34"/>
      <c r="J759" s="34"/>
      <c r="K759" s="34"/>
    </row>
    <row r="760" spans="2:11" x14ac:dyDescent="0.2">
      <c r="B760" s="1"/>
      <c r="C760" s="1"/>
      <c r="D760" s="34"/>
      <c r="E760" s="34"/>
      <c r="F760" s="34"/>
      <c r="G760" s="34"/>
      <c r="H760" s="34"/>
      <c r="I760" s="34"/>
      <c r="J760" s="34"/>
      <c r="K760" s="34"/>
    </row>
    <row r="761" spans="2:11" x14ac:dyDescent="0.2">
      <c r="B761" s="1"/>
      <c r="C761" s="1"/>
      <c r="D761" s="34"/>
      <c r="E761" s="34"/>
      <c r="F761" s="34"/>
      <c r="G761" s="34"/>
      <c r="H761" s="34"/>
      <c r="I761" s="34"/>
      <c r="J761" s="34"/>
      <c r="K761" s="34"/>
    </row>
    <row r="762" spans="2:11" x14ac:dyDescent="0.2">
      <c r="B762" s="1"/>
      <c r="C762" s="1"/>
      <c r="D762" s="34"/>
      <c r="E762" s="34"/>
      <c r="F762" s="34"/>
      <c r="G762" s="34"/>
      <c r="H762" s="34"/>
      <c r="I762" s="34"/>
      <c r="J762" s="34"/>
      <c r="K762" s="34"/>
    </row>
    <row r="763" spans="2:11" x14ac:dyDescent="0.2">
      <c r="B763" s="1"/>
      <c r="C763" s="1"/>
      <c r="D763" s="34"/>
      <c r="E763" s="34"/>
      <c r="F763" s="34"/>
      <c r="G763" s="34"/>
      <c r="H763" s="34"/>
      <c r="I763" s="34"/>
      <c r="J763" s="34"/>
      <c r="K763" s="34"/>
    </row>
    <row r="764" spans="2:11" x14ac:dyDescent="0.2">
      <c r="B764" s="1"/>
      <c r="C764" s="1"/>
      <c r="D764" s="34"/>
      <c r="E764" s="34"/>
      <c r="F764" s="34"/>
      <c r="G764" s="34"/>
      <c r="H764" s="34"/>
      <c r="I764" s="34"/>
      <c r="J764" s="34"/>
      <c r="K764" s="34"/>
    </row>
    <row r="765" spans="2:11" x14ac:dyDescent="0.2">
      <c r="B765" s="1"/>
      <c r="C765" s="1"/>
      <c r="D765" s="34"/>
      <c r="E765" s="34"/>
      <c r="F765" s="34"/>
      <c r="G765" s="34"/>
      <c r="H765" s="34"/>
      <c r="I765" s="34"/>
      <c r="J765" s="34"/>
      <c r="K765" s="34"/>
    </row>
    <row r="766" spans="2:11" x14ac:dyDescent="0.2">
      <c r="B766" s="1"/>
      <c r="C766" s="1"/>
      <c r="D766" s="34"/>
      <c r="E766" s="34"/>
      <c r="F766" s="34"/>
      <c r="G766" s="34"/>
      <c r="H766" s="34"/>
      <c r="I766" s="34"/>
      <c r="J766" s="34"/>
      <c r="K766" s="34"/>
    </row>
    <row r="767" spans="2:11" x14ac:dyDescent="0.2">
      <c r="B767" s="1"/>
      <c r="C767" s="1"/>
      <c r="D767" s="34"/>
      <c r="E767" s="34"/>
      <c r="F767" s="34"/>
      <c r="G767" s="34"/>
      <c r="H767" s="34"/>
      <c r="I767" s="34"/>
      <c r="J767" s="34"/>
      <c r="K767" s="34"/>
    </row>
    <row r="768" spans="2:11" x14ac:dyDescent="0.2">
      <c r="B768" s="1"/>
      <c r="C768" s="1"/>
      <c r="D768" s="34"/>
      <c r="E768" s="34"/>
      <c r="F768" s="34"/>
      <c r="G768" s="34"/>
      <c r="H768" s="34"/>
      <c r="I768" s="34"/>
      <c r="J768" s="34"/>
      <c r="K768" s="34"/>
    </row>
    <row r="769" spans="2:11" x14ac:dyDescent="0.2">
      <c r="B769" s="1"/>
      <c r="C769" s="1"/>
      <c r="D769" s="34"/>
      <c r="E769" s="34"/>
      <c r="F769" s="34"/>
      <c r="G769" s="34"/>
      <c r="H769" s="34"/>
      <c r="I769" s="34"/>
      <c r="J769" s="34"/>
      <c r="K769" s="34"/>
    </row>
    <row r="770" spans="2:11" x14ac:dyDescent="0.2">
      <c r="B770" s="1"/>
      <c r="C770" s="1"/>
      <c r="D770" s="34"/>
      <c r="E770" s="34"/>
      <c r="F770" s="34"/>
      <c r="G770" s="34"/>
      <c r="H770" s="34"/>
      <c r="I770" s="34"/>
      <c r="J770" s="34"/>
      <c r="K770" s="34"/>
    </row>
    <row r="771" spans="2:11" x14ac:dyDescent="0.2">
      <c r="B771" s="1"/>
      <c r="C771" s="1"/>
      <c r="D771" s="34"/>
      <c r="E771" s="34"/>
      <c r="F771" s="34"/>
      <c r="G771" s="34"/>
      <c r="H771" s="34"/>
      <c r="I771" s="34"/>
      <c r="J771" s="34"/>
      <c r="K771" s="34"/>
    </row>
    <row r="772" spans="2:11" x14ac:dyDescent="0.2">
      <c r="B772" s="1"/>
      <c r="C772" s="1"/>
      <c r="D772" s="34"/>
      <c r="E772" s="34"/>
      <c r="F772" s="34"/>
      <c r="G772" s="34"/>
      <c r="H772" s="34"/>
      <c r="I772" s="34"/>
      <c r="J772" s="34"/>
      <c r="K772" s="34"/>
    </row>
    <row r="773" spans="2:11" x14ac:dyDescent="0.2">
      <c r="B773" s="1"/>
      <c r="C773" s="1"/>
      <c r="D773" s="34"/>
      <c r="E773" s="34"/>
      <c r="F773" s="34"/>
      <c r="G773" s="34"/>
      <c r="H773" s="34"/>
      <c r="I773" s="34"/>
      <c r="J773" s="34"/>
      <c r="K773" s="34"/>
    </row>
    <row r="774" spans="2:11" x14ac:dyDescent="0.2">
      <c r="B774" s="1"/>
      <c r="C774" s="1"/>
      <c r="D774" s="34"/>
      <c r="E774" s="34"/>
      <c r="F774" s="34"/>
      <c r="G774" s="34"/>
      <c r="H774" s="34"/>
      <c r="I774" s="34"/>
      <c r="J774" s="34"/>
      <c r="K774" s="34"/>
    </row>
    <row r="775" spans="2:11" x14ac:dyDescent="0.2">
      <c r="B775" s="1"/>
      <c r="C775" s="1"/>
      <c r="D775" s="34"/>
      <c r="E775" s="34"/>
      <c r="F775" s="34"/>
      <c r="G775" s="34"/>
      <c r="H775" s="34"/>
      <c r="I775" s="34"/>
      <c r="J775" s="34"/>
      <c r="K775" s="34"/>
    </row>
    <row r="776" spans="2:11" x14ac:dyDescent="0.2">
      <c r="B776" s="1"/>
      <c r="C776" s="1"/>
      <c r="D776" s="34"/>
      <c r="E776" s="34"/>
      <c r="F776" s="34"/>
      <c r="G776" s="34"/>
      <c r="H776" s="34"/>
      <c r="I776" s="34"/>
      <c r="J776" s="34"/>
      <c r="K776" s="34"/>
    </row>
    <row r="777" spans="2:11" x14ac:dyDescent="0.2">
      <c r="B777" s="1"/>
      <c r="C777" s="1"/>
      <c r="D777" s="34"/>
      <c r="E777" s="34"/>
      <c r="F777" s="34"/>
      <c r="G777" s="34"/>
      <c r="H777" s="34"/>
      <c r="I777" s="34"/>
      <c r="J777" s="34"/>
      <c r="K777" s="34"/>
    </row>
    <row r="778" spans="2:11" x14ac:dyDescent="0.2">
      <c r="B778" s="1"/>
      <c r="C778" s="1"/>
      <c r="D778" s="34"/>
      <c r="E778" s="34"/>
      <c r="F778" s="34"/>
      <c r="G778" s="34"/>
      <c r="H778" s="34"/>
      <c r="I778" s="34"/>
      <c r="J778" s="34"/>
      <c r="K778" s="34"/>
    </row>
    <row r="779" spans="2:11" x14ac:dyDescent="0.2">
      <c r="B779" s="1"/>
      <c r="C779" s="1"/>
      <c r="D779" s="34"/>
      <c r="E779" s="34"/>
      <c r="F779" s="34"/>
      <c r="G779" s="34"/>
      <c r="H779" s="34"/>
      <c r="I779" s="34"/>
      <c r="J779" s="34"/>
      <c r="K779" s="34"/>
    </row>
    <row r="780" spans="2:11" x14ac:dyDescent="0.2">
      <c r="B780" s="1"/>
      <c r="C780" s="1"/>
      <c r="D780" s="34"/>
      <c r="E780" s="34"/>
      <c r="F780" s="34"/>
      <c r="G780" s="34"/>
      <c r="H780" s="34"/>
      <c r="I780" s="34"/>
      <c r="J780" s="34"/>
      <c r="K780" s="34"/>
    </row>
    <row r="781" spans="2:11" x14ac:dyDescent="0.2">
      <c r="B781" s="1"/>
      <c r="C781" s="1"/>
      <c r="D781" s="34"/>
      <c r="E781" s="34"/>
      <c r="F781" s="34"/>
      <c r="G781" s="34"/>
      <c r="H781" s="34"/>
      <c r="I781" s="34"/>
      <c r="J781" s="34"/>
      <c r="K781" s="34"/>
    </row>
    <row r="782" spans="2:11" x14ac:dyDescent="0.2">
      <c r="B782" s="1"/>
      <c r="C782" s="1"/>
      <c r="D782" s="34"/>
      <c r="E782" s="34"/>
      <c r="F782" s="34"/>
      <c r="G782" s="34"/>
      <c r="H782" s="34"/>
      <c r="I782" s="34"/>
      <c r="J782" s="34"/>
      <c r="K782" s="34"/>
    </row>
    <row r="783" spans="2:11" x14ac:dyDescent="0.2">
      <c r="B783" s="1"/>
      <c r="C783" s="1"/>
      <c r="D783" s="34"/>
      <c r="E783" s="34"/>
      <c r="F783" s="34"/>
      <c r="G783" s="34"/>
      <c r="H783" s="34"/>
      <c r="I783" s="34"/>
      <c r="J783" s="34"/>
      <c r="K783" s="34"/>
    </row>
    <row r="784" spans="2:11" x14ac:dyDescent="0.2">
      <c r="B784" s="1"/>
      <c r="C784" s="1"/>
      <c r="D784" s="34"/>
      <c r="E784" s="34"/>
      <c r="F784" s="34"/>
      <c r="G784" s="34"/>
      <c r="H784" s="34"/>
      <c r="I784" s="34"/>
      <c r="J784" s="34"/>
      <c r="K784" s="34"/>
    </row>
    <row r="785" spans="2:11" x14ac:dyDescent="0.2">
      <c r="B785" s="1"/>
      <c r="C785" s="1"/>
      <c r="D785" s="34"/>
      <c r="E785" s="34"/>
      <c r="F785" s="34"/>
      <c r="G785" s="34"/>
      <c r="H785" s="34"/>
      <c r="I785" s="34"/>
      <c r="J785" s="34"/>
      <c r="K785" s="34"/>
    </row>
    <row r="786" spans="2:11" x14ac:dyDescent="0.2">
      <c r="B786" s="1"/>
      <c r="C786" s="1"/>
      <c r="D786" s="34"/>
      <c r="E786" s="34"/>
      <c r="F786" s="34"/>
      <c r="G786" s="34"/>
      <c r="H786" s="34"/>
      <c r="I786" s="34"/>
      <c r="J786" s="34"/>
      <c r="K786" s="34"/>
    </row>
    <row r="787" spans="2:11" x14ac:dyDescent="0.2">
      <c r="B787" s="1"/>
      <c r="C787" s="1"/>
      <c r="D787" s="34"/>
      <c r="E787" s="34"/>
      <c r="F787" s="34"/>
      <c r="G787" s="34"/>
      <c r="H787" s="34"/>
      <c r="I787" s="34"/>
      <c r="J787" s="34"/>
      <c r="K787" s="34"/>
    </row>
    <row r="788" spans="2:11" x14ac:dyDescent="0.2">
      <c r="B788" s="1"/>
      <c r="C788" s="1"/>
      <c r="D788" s="34"/>
      <c r="E788" s="34"/>
      <c r="F788" s="34"/>
      <c r="G788" s="34"/>
      <c r="H788" s="34"/>
      <c r="I788" s="34"/>
      <c r="J788" s="34"/>
      <c r="K788" s="34"/>
    </row>
    <row r="789" spans="2:11" x14ac:dyDescent="0.2">
      <c r="B789" s="1"/>
      <c r="C789" s="1"/>
      <c r="D789" s="34"/>
      <c r="E789" s="34"/>
      <c r="F789" s="34"/>
      <c r="G789" s="34"/>
      <c r="H789" s="34"/>
      <c r="I789" s="34"/>
      <c r="J789" s="34"/>
      <c r="K789" s="34"/>
    </row>
    <row r="790" spans="2:11" x14ac:dyDescent="0.2">
      <c r="B790" s="1"/>
      <c r="C790" s="1"/>
      <c r="D790" s="34"/>
      <c r="E790" s="34"/>
      <c r="F790" s="34"/>
      <c r="G790" s="34"/>
      <c r="H790" s="34"/>
      <c r="I790" s="34"/>
      <c r="J790" s="34"/>
      <c r="K790" s="34"/>
    </row>
    <row r="791" spans="2:11" x14ac:dyDescent="0.2">
      <c r="B791" s="1"/>
      <c r="C791" s="1"/>
      <c r="D791" s="34"/>
      <c r="E791" s="34"/>
      <c r="F791" s="34"/>
      <c r="G791" s="34"/>
      <c r="H791" s="34"/>
      <c r="I791" s="34"/>
      <c r="J791" s="34"/>
      <c r="K791" s="34"/>
    </row>
    <row r="792" spans="2:11" x14ac:dyDescent="0.2">
      <c r="B792" s="1"/>
      <c r="C792" s="1"/>
      <c r="D792" s="34"/>
      <c r="E792" s="34"/>
      <c r="F792" s="34"/>
      <c r="G792" s="34"/>
      <c r="H792" s="34"/>
      <c r="I792" s="34"/>
      <c r="J792" s="34"/>
      <c r="K792" s="34"/>
    </row>
    <row r="793" spans="2:11" x14ac:dyDescent="0.2">
      <c r="B793" s="1"/>
      <c r="C793" s="1"/>
      <c r="D793" s="34"/>
      <c r="E793" s="34"/>
      <c r="F793" s="34"/>
      <c r="G793" s="34"/>
      <c r="H793" s="34"/>
      <c r="I793" s="34"/>
      <c r="J793" s="34"/>
      <c r="K793" s="34"/>
    </row>
    <row r="794" spans="2:11" x14ac:dyDescent="0.2">
      <c r="B794" s="1"/>
      <c r="C794" s="1"/>
      <c r="D794" s="34"/>
      <c r="E794" s="34"/>
      <c r="F794" s="34"/>
      <c r="G794" s="34"/>
      <c r="H794" s="34"/>
      <c r="I794" s="34"/>
      <c r="J794" s="34"/>
      <c r="K794" s="34"/>
    </row>
    <row r="795" spans="2:11" x14ac:dyDescent="0.2">
      <c r="B795" s="1"/>
      <c r="C795" s="1"/>
      <c r="D795" s="34"/>
      <c r="E795" s="34"/>
      <c r="F795" s="34"/>
      <c r="G795" s="34"/>
      <c r="H795" s="34"/>
      <c r="I795" s="34"/>
      <c r="J795" s="34"/>
      <c r="K795" s="34"/>
    </row>
    <row r="796" spans="2:11" x14ac:dyDescent="0.2">
      <c r="B796" s="1"/>
      <c r="C796" s="1"/>
      <c r="D796" s="34"/>
      <c r="E796" s="34"/>
      <c r="F796" s="34"/>
      <c r="G796" s="34"/>
      <c r="H796" s="34"/>
      <c r="I796" s="34"/>
      <c r="J796" s="34"/>
      <c r="K796" s="34"/>
    </row>
    <row r="797" spans="2:11" x14ac:dyDescent="0.2">
      <c r="B797" s="1"/>
      <c r="C797" s="1"/>
      <c r="D797" s="34"/>
      <c r="E797" s="34"/>
      <c r="F797" s="34"/>
      <c r="G797" s="34"/>
      <c r="H797" s="34"/>
      <c r="I797" s="34"/>
      <c r="J797" s="34"/>
      <c r="K797" s="34"/>
    </row>
    <row r="798" spans="2:11" x14ac:dyDescent="0.2">
      <c r="B798" s="1"/>
      <c r="C798" s="1"/>
      <c r="D798" s="34"/>
      <c r="E798" s="34"/>
      <c r="F798" s="34"/>
      <c r="G798" s="34"/>
      <c r="H798" s="34"/>
      <c r="I798" s="34"/>
      <c r="J798" s="34"/>
      <c r="K798" s="34"/>
    </row>
    <row r="799" spans="2:11" x14ac:dyDescent="0.2">
      <c r="B799" s="1"/>
      <c r="C799" s="1"/>
      <c r="D799" s="34"/>
      <c r="E799" s="34"/>
      <c r="F799" s="34"/>
      <c r="G799" s="34"/>
      <c r="H799" s="34"/>
      <c r="I799" s="34"/>
      <c r="J799" s="34"/>
      <c r="K799" s="34"/>
    </row>
    <row r="800" spans="2:11" x14ac:dyDescent="0.2">
      <c r="B800" s="1"/>
      <c r="C800" s="1"/>
      <c r="D800" s="34"/>
      <c r="E800" s="34"/>
      <c r="F800" s="34"/>
      <c r="G800" s="34"/>
      <c r="H800" s="34"/>
      <c r="I800" s="34"/>
      <c r="J800" s="34"/>
      <c r="K800" s="34"/>
    </row>
    <row r="801" spans="2:11" x14ac:dyDescent="0.2">
      <c r="B801" s="1"/>
      <c r="C801" s="1"/>
      <c r="D801" s="34"/>
      <c r="E801" s="34"/>
      <c r="F801" s="34"/>
      <c r="G801" s="34"/>
      <c r="H801" s="34"/>
      <c r="I801" s="34"/>
      <c r="J801" s="34"/>
      <c r="K801" s="34"/>
    </row>
    <row r="802" spans="2:11" x14ac:dyDescent="0.2">
      <c r="B802" s="1"/>
      <c r="C802" s="1"/>
      <c r="D802" s="34"/>
      <c r="E802" s="34"/>
      <c r="F802" s="34"/>
      <c r="G802" s="34"/>
      <c r="H802" s="34"/>
      <c r="I802" s="34"/>
      <c r="J802" s="34"/>
      <c r="K802" s="34"/>
    </row>
    <row r="803" spans="2:11" x14ac:dyDescent="0.2">
      <c r="B803" s="1"/>
      <c r="C803" s="1"/>
      <c r="D803" s="34"/>
      <c r="E803" s="34"/>
      <c r="F803" s="34"/>
      <c r="G803" s="34"/>
      <c r="H803" s="34"/>
      <c r="I803" s="34"/>
      <c r="J803" s="34"/>
      <c r="K803" s="34"/>
    </row>
    <row r="804" spans="2:11" x14ac:dyDescent="0.2">
      <c r="B804" s="1"/>
      <c r="C804" s="1"/>
      <c r="D804" s="34"/>
      <c r="E804" s="34"/>
      <c r="F804" s="34"/>
      <c r="G804" s="34"/>
      <c r="H804" s="34"/>
      <c r="I804" s="34"/>
      <c r="J804" s="34"/>
      <c r="K804" s="34"/>
    </row>
    <row r="805" spans="2:11" x14ac:dyDescent="0.2">
      <c r="B805" s="1"/>
      <c r="C805" s="1"/>
      <c r="D805" s="34"/>
      <c r="E805" s="34"/>
      <c r="F805" s="34"/>
      <c r="G805" s="34"/>
      <c r="H805" s="34"/>
      <c r="I805" s="34"/>
      <c r="J805" s="34"/>
      <c r="K805" s="34"/>
    </row>
    <row r="806" spans="2:11" x14ac:dyDescent="0.2">
      <c r="B806" s="1"/>
      <c r="C806" s="1"/>
      <c r="D806" s="34"/>
      <c r="E806" s="34"/>
      <c r="F806" s="34"/>
      <c r="G806" s="34"/>
      <c r="H806" s="34"/>
      <c r="I806" s="34"/>
      <c r="J806" s="34"/>
      <c r="K806" s="34"/>
    </row>
    <row r="807" spans="2:11" x14ac:dyDescent="0.2">
      <c r="B807" s="1"/>
      <c r="C807" s="1"/>
      <c r="D807" s="34"/>
      <c r="E807" s="34"/>
      <c r="F807" s="34"/>
      <c r="G807" s="34"/>
      <c r="H807" s="34"/>
      <c r="I807" s="34"/>
      <c r="J807" s="34"/>
      <c r="K807" s="34"/>
    </row>
    <row r="808" spans="2:11" x14ac:dyDescent="0.2">
      <c r="B808" s="1"/>
      <c r="C808" s="1"/>
      <c r="D808" s="34"/>
      <c r="E808" s="34"/>
      <c r="F808" s="34"/>
      <c r="G808" s="34"/>
      <c r="H808" s="34"/>
      <c r="I808" s="34"/>
      <c r="J808" s="34"/>
      <c r="K808" s="34"/>
    </row>
    <row r="809" spans="2:11" x14ac:dyDescent="0.2">
      <c r="B809" s="1"/>
      <c r="C809" s="1"/>
      <c r="D809" s="34"/>
      <c r="E809" s="34"/>
      <c r="F809" s="34"/>
      <c r="G809" s="34"/>
      <c r="H809" s="34"/>
      <c r="I809" s="34"/>
      <c r="J809" s="34"/>
      <c r="K809" s="34"/>
    </row>
    <row r="810" spans="2:11" x14ac:dyDescent="0.2">
      <c r="B810" s="1"/>
      <c r="C810" s="1"/>
      <c r="D810" s="34"/>
      <c r="E810" s="34"/>
      <c r="F810" s="34"/>
      <c r="G810" s="34"/>
      <c r="H810" s="34"/>
      <c r="I810" s="34"/>
      <c r="J810" s="34"/>
      <c r="K810" s="34"/>
    </row>
    <row r="811" spans="2:11" x14ac:dyDescent="0.2">
      <c r="B811" s="1"/>
      <c r="C811" s="1"/>
      <c r="D811" s="34"/>
      <c r="E811" s="34"/>
      <c r="F811" s="34"/>
      <c r="G811" s="34"/>
      <c r="H811" s="34"/>
      <c r="I811" s="34"/>
      <c r="J811" s="34"/>
      <c r="K811" s="34"/>
    </row>
    <row r="812" spans="2:11" x14ac:dyDescent="0.2">
      <c r="B812" s="1"/>
      <c r="C812" s="1"/>
      <c r="D812" s="34"/>
      <c r="E812" s="34"/>
      <c r="F812" s="34"/>
      <c r="G812" s="34"/>
      <c r="H812" s="34"/>
      <c r="I812" s="34"/>
      <c r="J812" s="34"/>
      <c r="K812" s="34"/>
    </row>
    <row r="813" spans="2:11" x14ac:dyDescent="0.2">
      <c r="B813" s="1"/>
      <c r="C813" s="1"/>
      <c r="D813" s="34"/>
      <c r="E813" s="34"/>
      <c r="F813" s="34"/>
      <c r="G813" s="34"/>
      <c r="H813" s="34"/>
      <c r="I813" s="34"/>
      <c r="J813" s="34"/>
      <c r="K813" s="34"/>
    </row>
    <row r="814" spans="2:11" x14ac:dyDescent="0.2">
      <c r="B814" s="1"/>
      <c r="C814" s="1"/>
      <c r="D814" s="34"/>
      <c r="E814" s="34"/>
      <c r="F814" s="34"/>
      <c r="G814" s="34"/>
      <c r="H814" s="34"/>
      <c r="I814" s="34"/>
      <c r="J814" s="34"/>
      <c r="K814" s="34"/>
    </row>
    <row r="815" spans="2:11" x14ac:dyDescent="0.2">
      <c r="B815" s="1"/>
      <c r="C815" s="1"/>
      <c r="D815" s="34"/>
      <c r="E815" s="34"/>
      <c r="F815" s="34"/>
      <c r="G815" s="34"/>
      <c r="H815" s="34"/>
      <c r="I815" s="34"/>
      <c r="J815" s="34"/>
      <c r="K815" s="34"/>
    </row>
    <row r="816" spans="2:11" x14ac:dyDescent="0.2">
      <c r="B816" s="1"/>
      <c r="C816" s="1"/>
      <c r="D816" s="34"/>
      <c r="E816" s="34"/>
      <c r="F816" s="34"/>
      <c r="G816" s="34"/>
      <c r="H816" s="34"/>
      <c r="I816" s="34"/>
      <c r="J816" s="34"/>
      <c r="K816" s="34"/>
    </row>
    <row r="817" spans="2:11" x14ac:dyDescent="0.2">
      <c r="B817" s="1"/>
      <c r="C817" s="1"/>
      <c r="D817" s="34"/>
      <c r="E817" s="34"/>
      <c r="F817" s="34"/>
      <c r="G817" s="34"/>
      <c r="H817" s="34"/>
      <c r="I817" s="34"/>
      <c r="J817" s="34"/>
      <c r="K817" s="34"/>
    </row>
    <row r="818" spans="2:11" x14ac:dyDescent="0.2">
      <c r="B818" s="1"/>
      <c r="C818" s="1"/>
      <c r="D818" s="34"/>
      <c r="E818" s="34"/>
      <c r="F818" s="34"/>
      <c r="G818" s="34"/>
      <c r="H818" s="34"/>
      <c r="I818" s="34"/>
      <c r="J818" s="34"/>
      <c r="K818" s="34"/>
    </row>
    <row r="819" spans="2:11" x14ac:dyDescent="0.2">
      <c r="B819" s="1"/>
      <c r="C819" s="1"/>
      <c r="D819" s="34"/>
      <c r="E819" s="34"/>
      <c r="F819" s="34"/>
      <c r="G819" s="34"/>
      <c r="H819" s="34"/>
      <c r="I819" s="34"/>
      <c r="J819" s="34"/>
      <c r="K819" s="34"/>
    </row>
    <row r="820" spans="2:11" x14ac:dyDescent="0.2">
      <c r="B820" s="1"/>
      <c r="C820" s="1"/>
      <c r="D820" s="34"/>
      <c r="E820" s="34"/>
      <c r="F820" s="34"/>
      <c r="G820" s="34"/>
      <c r="H820" s="34"/>
      <c r="I820" s="34"/>
      <c r="J820" s="34"/>
      <c r="K820" s="34"/>
    </row>
    <row r="821" spans="2:11" x14ac:dyDescent="0.2">
      <c r="B821" s="1"/>
      <c r="C821" s="1"/>
      <c r="D821" s="34"/>
      <c r="E821" s="34"/>
      <c r="F821" s="34"/>
      <c r="G821" s="34"/>
      <c r="H821" s="34"/>
      <c r="I821" s="34"/>
      <c r="J821" s="34"/>
      <c r="K821" s="34"/>
    </row>
    <row r="822" spans="2:11" x14ac:dyDescent="0.2">
      <c r="B822" s="1"/>
      <c r="C822" s="1"/>
      <c r="D822" s="34"/>
      <c r="E822" s="34"/>
      <c r="F822" s="34"/>
      <c r="G822" s="34"/>
      <c r="H822" s="34"/>
      <c r="I822" s="34"/>
      <c r="J822" s="34"/>
      <c r="K822" s="34"/>
    </row>
    <row r="823" spans="2:11" x14ac:dyDescent="0.2">
      <c r="B823" s="1"/>
      <c r="C823" s="1"/>
      <c r="D823" s="34"/>
      <c r="E823" s="34"/>
      <c r="F823" s="34"/>
      <c r="G823" s="34"/>
      <c r="H823" s="34"/>
      <c r="I823" s="34"/>
      <c r="J823" s="34"/>
      <c r="K823" s="34"/>
    </row>
    <row r="824" spans="2:11" x14ac:dyDescent="0.2">
      <c r="B824" s="1"/>
      <c r="C824" s="1"/>
      <c r="D824" s="34"/>
      <c r="E824" s="34"/>
      <c r="F824" s="34"/>
      <c r="G824" s="34"/>
      <c r="H824" s="34"/>
      <c r="I824" s="34"/>
      <c r="J824" s="34"/>
      <c r="K824" s="34"/>
    </row>
    <row r="825" spans="2:11" x14ac:dyDescent="0.2">
      <c r="B825" s="1"/>
      <c r="C825" s="1"/>
      <c r="D825" s="34"/>
      <c r="E825" s="34"/>
      <c r="F825" s="34"/>
      <c r="G825" s="34"/>
      <c r="H825" s="34"/>
      <c r="I825" s="34"/>
      <c r="J825" s="34"/>
      <c r="K825" s="34"/>
    </row>
    <row r="826" spans="2:11" x14ac:dyDescent="0.2">
      <c r="B826" s="1"/>
      <c r="C826" s="1"/>
      <c r="D826" s="34"/>
      <c r="E826" s="34"/>
      <c r="F826" s="34"/>
      <c r="G826" s="34"/>
      <c r="H826" s="34"/>
      <c r="I826" s="34"/>
      <c r="J826" s="34"/>
      <c r="K826" s="34"/>
    </row>
    <row r="827" spans="2:11" x14ac:dyDescent="0.2">
      <c r="B827" s="1"/>
      <c r="C827" s="1"/>
      <c r="D827" s="34"/>
      <c r="E827" s="34"/>
      <c r="F827" s="34"/>
      <c r="G827" s="34"/>
      <c r="H827" s="34"/>
      <c r="I827" s="34"/>
      <c r="J827" s="34"/>
      <c r="K827" s="34"/>
    </row>
    <row r="828" spans="2:11" x14ac:dyDescent="0.2">
      <c r="B828" s="1"/>
      <c r="C828" s="1"/>
      <c r="D828" s="34"/>
      <c r="E828" s="34"/>
      <c r="F828" s="34"/>
      <c r="G828" s="34"/>
      <c r="H828" s="34"/>
      <c r="I828" s="34"/>
      <c r="J828" s="34"/>
      <c r="K828" s="34"/>
    </row>
    <row r="829" spans="2:11" x14ac:dyDescent="0.2">
      <c r="B829" s="1"/>
      <c r="C829" s="1"/>
      <c r="D829" s="34"/>
      <c r="E829" s="34"/>
      <c r="F829" s="34"/>
      <c r="G829" s="34"/>
      <c r="H829" s="34"/>
      <c r="I829" s="34"/>
      <c r="J829" s="34"/>
      <c r="K829" s="34"/>
    </row>
    <row r="830" spans="2:11" x14ac:dyDescent="0.2">
      <c r="B830" s="1"/>
      <c r="C830" s="1"/>
      <c r="D830" s="34"/>
      <c r="E830" s="34"/>
      <c r="F830" s="34"/>
      <c r="G830" s="34"/>
      <c r="H830" s="34"/>
      <c r="I830" s="34"/>
      <c r="J830" s="34"/>
      <c r="K830" s="34"/>
    </row>
    <row r="831" spans="2:11" x14ac:dyDescent="0.2">
      <c r="B831" s="1"/>
      <c r="C831" s="1"/>
      <c r="D831" s="34"/>
      <c r="E831" s="34"/>
      <c r="F831" s="34"/>
      <c r="G831" s="34"/>
      <c r="H831" s="34"/>
      <c r="I831" s="34"/>
      <c r="J831" s="34"/>
      <c r="K831" s="34"/>
    </row>
    <row r="832" spans="2:11" x14ac:dyDescent="0.2">
      <c r="B832" s="1"/>
      <c r="C832" s="1"/>
      <c r="D832" s="34"/>
      <c r="E832" s="34"/>
      <c r="F832" s="34"/>
      <c r="G832" s="34"/>
      <c r="H832" s="34"/>
      <c r="I832" s="34"/>
      <c r="J832" s="34"/>
      <c r="K832" s="34"/>
    </row>
    <row r="833" spans="2:11" x14ac:dyDescent="0.2">
      <c r="B833" s="1"/>
      <c r="C833" s="1"/>
      <c r="D833" s="34"/>
      <c r="E833" s="34"/>
      <c r="F833" s="34"/>
      <c r="G833" s="34"/>
      <c r="H833" s="34"/>
      <c r="I833" s="34"/>
      <c r="J833" s="34"/>
      <c r="K833" s="34"/>
    </row>
    <row r="834" spans="2:11" x14ac:dyDescent="0.2">
      <c r="B834" s="1"/>
      <c r="C834" s="1"/>
      <c r="D834" s="34"/>
      <c r="E834" s="34"/>
      <c r="F834" s="34"/>
      <c r="G834" s="34"/>
      <c r="H834" s="34"/>
      <c r="I834" s="34"/>
      <c r="J834" s="34"/>
      <c r="K834" s="34"/>
    </row>
    <row r="835" spans="2:11" x14ac:dyDescent="0.2">
      <c r="B835" s="1"/>
      <c r="C835" s="1"/>
      <c r="D835" s="34"/>
      <c r="E835" s="34"/>
      <c r="F835" s="34"/>
      <c r="G835" s="34"/>
      <c r="H835" s="34"/>
      <c r="I835" s="34"/>
      <c r="J835" s="34"/>
      <c r="K835" s="34"/>
    </row>
    <row r="836" spans="2:11" x14ac:dyDescent="0.2">
      <c r="B836" s="1"/>
      <c r="C836" s="1"/>
      <c r="D836" s="34"/>
      <c r="E836" s="34"/>
      <c r="F836" s="34"/>
      <c r="G836" s="34"/>
      <c r="H836" s="34"/>
      <c r="I836" s="34"/>
      <c r="J836" s="34"/>
      <c r="K836" s="34"/>
    </row>
    <row r="837" spans="2:11" x14ac:dyDescent="0.2">
      <c r="B837" s="1"/>
      <c r="C837" s="1"/>
      <c r="D837" s="34"/>
      <c r="E837" s="34"/>
      <c r="F837" s="34"/>
      <c r="G837" s="34"/>
      <c r="H837" s="34"/>
      <c r="I837" s="34"/>
      <c r="J837" s="34"/>
      <c r="K837" s="34"/>
    </row>
    <row r="838" spans="2:11" x14ac:dyDescent="0.2">
      <c r="B838" s="1"/>
      <c r="C838" s="1"/>
      <c r="D838" s="34"/>
      <c r="E838" s="34"/>
      <c r="F838" s="34"/>
      <c r="G838" s="34"/>
      <c r="H838" s="34"/>
      <c r="I838" s="34"/>
      <c r="J838" s="34"/>
      <c r="K838" s="34"/>
    </row>
    <row r="839" spans="2:11" x14ac:dyDescent="0.2">
      <c r="B839" s="1"/>
      <c r="C839" s="1"/>
      <c r="D839" s="34"/>
      <c r="E839" s="34"/>
      <c r="F839" s="34"/>
      <c r="G839" s="34"/>
      <c r="H839" s="34"/>
      <c r="I839" s="34"/>
      <c r="J839" s="34"/>
      <c r="K839" s="34"/>
    </row>
    <row r="840" spans="2:11" x14ac:dyDescent="0.2">
      <c r="B840" s="1"/>
      <c r="C840" s="1"/>
      <c r="D840" s="34"/>
      <c r="E840" s="34"/>
      <c r="F840" s="34"/>
      <c r="G840" s="34"/>
      <c r="H840" s="34"/>
      <c r="I840" s="34"/>
      <c r="J840" s="34"/>
      <c r="K840" s="34"/>
    </row>
    <row r="841" spans="2:11" x14ac:dyDescent="0.2">
      <c r="B841" s="1"/>
      <c r="C841" s="1"/>
      <c r="D841" s="34"/>
      <c r="E841" s="34"/>
      <c r="F841" s="34"/>
      <c r="G841" s="34"/>
      <c r="H841" s="34"/>
      <c r="I841" s="34"/>
      <c r="J841" s="34"/>
      <c r="K841" s="34"/>
    </row>
    <row r="842" spans="2:11" x14ac:dyDescent="0.2">
      <c r="B842" s="1"/>
      <c r="C842" s="1"/>
      <c r="D842" s="34"/>
      <c r="E842" s="34"/>
      <c r="F842" s="34"/>
      <c r="G842" s="34"/>
      <c r="H842" s="34"/>
      <c r="I842" s="34"/>
      <c r="J842" s="34"/>
      <c r="K842" s="34"/>
    </row>
    <row r="843" spans="2:11" x14ac:dyDescent="0.2">
      <c r="B843" s="1"/>
      <c r="C843" s="1"/>
      <c r="D843" s="34"/>
      <c r="E843" s="34"/>
      <c r="F843" s="34"/>
      <c r="G843" s="34"/>
      <c r="H843" s="34"/>
      <c r="I843" s="34"/>
      <c r="J843" s="34"/>
      <c r="K843" s="34"/>
    </row>
    <row r="844" spans="2:11" x14ac:dyDescent="0.2">
      <c r="B844" s="1"/>
      <c r="C844" s="1"/>
      <c r="D844" s="34"/>
      <c r="E844" s="34"/>
      <c r="F844" s="34"/>
      <c r="G844" s="34"/>
      <c r="H844" s="34"/>
      <c r="I844" s="34"/>
      <c r="J844" s="34"/>
      <c r="K844" s="34"/>
    </row>
    <row r="845" spans="2:11" x14ac:dyDescent="0.2">
      <c r="B845" s="1"/>
      <c r="C845" s="1"/>
      <c r="D845" s="34"/>
      <c r="E845" s="34"/>
      <c r="F845" s="34"/>
      <c r="G845" s="34"/>
      <c r="H845" s="34"/>
      <c r="I845" s="34"/>
      <c r="J845" s="34"/>
      <c r="K845" s="34"/>
    </row>
    <row r="846" spans="2:11" x14ac:dyDescent="0.2">
      <c r="B846" s="1"/>
      <c r="C846" s="1"/>
      <c r="D846" s="34"/>
      <c r="E846" s="34"/>
      <c r="F846" s="34"/>
      <c r="G846" s="34"/>
      <c r="H846" s="34"/>
      <c r="I846" s="34"/>
      <c r="J846" s="34"/>
      <c r="K846" s="34"/>
    </row>
    <row r="847" spans="2:11" x14ac:dyDescent="0.2">
      <c r="B847" s="1"/>
      <c r="C847" s="1"/>
      <c r="D847" s="34"/>
      <c r="E847" s="34"/>
      <c r="F847" s="34"/>
      <c r="G847" s="34"/>
      <c r="H847" s="34"/>
      <c r="I847" s="34"/>
      <c r="J847" s="34"/>
      <c r="K847" s="34"/>
    </row>
    <row r="848" spans="2:11" x14ac:dyDescent="0.2">
      <c r="B848" s="1"/>
      <c r="C848" s="1"/>
      <c r="D848" s="34"/>
      <c r="E848" s="34"/>
      <c r="F848" s="34"/>
      <c r="G848" s="34"/>
      <c r="H848" s="34"/>
      <c r="I848" s="34"/>
      <c r="J848" s="34"/>
      <c r="K848" s="34"/>
    </row>
    <row r="849" spans="2:11" x14ac:dyDescent="0.2">
      <c r="B849" s="1"/>
      <c r="C849" s="1"/>
      <c r="D849" s="34"/>
      <c r="E849" s="34"/>
      <c r="F849" s="34"/>
      <c r="G849" s="34"/>
      <c r="H849" s="34"/>
      <c r="I849" s="34"/>
      <c r="J849" s="34"/>
      <c r="K849" s="34"/>
    </row>
    <row r="850" spans="2:11" x14ac:dyDescent="0.2">
      <c r="B850" s="1"/>
      <c r="C850" s="1"/>
      <c r="D850" s="34"/>
      <c r="E850" s="34"/>
      <c r="F850" s="34"/>
      <c r="G850" s="34"/>
      <c r="H850" s="34"/>
      <c r="I850" s="34"/>
      <c r="J850" s="34"/>
      <c r="K850" s="34"/>
    </row>
    <row r="851" spans="2:11" x14ac:dyDescent="0.2">
      <c r="B851" s="1"/>
      <c r="C851" s="1"/>
      <c r="D851" s="34"/>
      <c r="E851" s="34"/>
      <c r="F851" s="34"/>
      <c r="G851" s="34"/>
      <c r="H851" s="34"/>
      <c r="I851" s="34"/>
      <c r="J851" s="34"/>
      <c r="K851" s="34"/>
    </row>
    <row r="852" spans="2:11" x14ac:dyDescent="0.2">
      <c r="B852" s="1"/>
      <c r="C852" s="1"/>
      <c r="D852" s="34"/>
      <c r="E852" s="34"/>
      <c r="F852" s="34"/>
      <c r="G852" s="34"/>
      <c r="H852" s="34"/>
      <c r="I852" s="34"/>
      <c r="J852" s="34"/>
      <c r="K852" s="34"/>
    </row>
    <row r="853" spans="2:11" x14ac:dyDescent="0.2">
      <c r="B853" s="1"/>
      <c r="C853" s="1"/>
      <c r="D853" s="34"/>
      <c r="E853" s="34"/>
      <c r="F853" s="34"/>
      <c r="G853" s="34"/>
      <c r="H853" s="34"/>
      <c r="I853" s="34"/>
      <c r="J853" s="34"/>
      <c r="K853" s="34"/>
    </row>
    <row r="854" spans="2:11" x14ac:dyDescent="0.2">
      <c r="B854" s="1"/>
      <c r="C854" s="1"/>
      <c r="D854" s="34"/>
      <c r="E854" s="34"/>
      <c r="F854" s="34"/>
      <c r="G854" s="34"/>
      <c r="H854" s="34"/>
      <c r="I854" s="34"/>
      <c r="J854" s="34"/>
      <c r="K854" s="34"/>
    </row>
    <row r="855" spans="2:11" x14ac:dyDescent="0.2">
      <c r="B855" s="1"/>
      <c r="C855" s="1"/>
      <c r="D855" s="34"/>
      <c r="E855" s="34"/>
      <c r="F855" s="34"/>
      <c r="G855" s="34"/>
      <c r="H855" s="34"/>
      <c r="I855" s="34"/>
      <c r="J855" s="34"/>
      <c r="K855" s="34"/>
    </row>
    <row r="856" spans="2:11" x14ac:dyDescent="0.2">
      <c r="B856" s="1"/>
      <c r="C856" s="1"/>
      <c r="D856" s="34"/>
      <c r="E856" s="34"/>
      <c r="F856" s="34"/>
      <c r="G856" s="34"/>
      <c r="H856" s="34"/>
      <c r="I856" s="34"/>
      <c r="J856" s="34"/>
      <c r="K856" s="34"/>
    </row>
    <row r="857" spans="2:11" x14ac:dyDescent="0.2">
      <c r="B857" s="1"/>
      <c r="C857" s="1"/>
      <c r="D857" s="34"/>
      <c r="E857" s="34"/>
      <c r="F857" s="34"/>
      <c r="G857" s="34"/>
      <c r="H857" s="34"/>
      <c r="I857" s="34"/>
      <c r="J857" s="34"/>
      <c r="K857" s="34"/>
    </row>
    <row r="858" spans="2:11" x14ac:dyDescent="0.2">
      <c r="B858" s="1"/>
      <c r="C858" s="1"/>
      <c r="D858" s="34"/>
      <c r="E858" s="34"/>
      <c r="F858" s="34"/>
      <c r="G858" s="34"/>
      <c r="H858" s="34"/>
      <c r="I858" s="34"/>
      <c r="J858" s="34"/>
      <c r="K858" s="34"/>
    </row>
    <row r="859" spans="2:11" x14ac:dyDescent="0.2">
      <c r="B859" s="1"/>
      <c r="C859" s="1"/>
      <c r="D859" s="34"/>
      <c r="E859" s="34"/>
      <c r="F859" s="34"/>
      <c r="G859" s="34"/>
      <c r="H859" s="34"/>
      <c r="I859" s="34"/>
      <c r="J859" s="34"/>
      <c r="K859" s="34"/>
    </row>
    <row r="860" spans="2:11" x14ac:dyDescent="0.2">
      <c r="B860" s="1"/>
      <c r="C860" s="1"/>
      <c r="D860" s="34"/>
      <c r="E860" s="34"/>
      <c r="F860" s="34"/>
      <c r="G860" s="34"/>
      <c r="H860" s="34"/>
      <c r="I860" s="34"/>
      <c r="J860" s="34"/>
      <c r="K860" s="34"/>
    </row>
    <row r="861" spans="2:11" x14ac:dyDescent="0.2">
      <c r="B861" s="1"/>
      <c r="C861" s="1"/>
      <c r="D861" s="34"/>
      <c r="E861" s="34"/>
      <c r="F861" s="34"/>
      <c r="G861" s="34"/>
      <c r="H861" s="34"/>
      <c r="I861" s="34"/>
      <c r="J861" s="34"/>
      <c r="K861" s="34"/>
    </row>
    <row r="862" spans="2:11" x14ac:dyDescent="0.2">
      <c r="B862" s="8"/>
      <c r="C862" s="8"/>
      <c r="D862" s="36"/>
      <c r="E862" s="36"/>
      <c r="F862" s="36"/>
      <c r="G862" s="36"/>
      <c r="H862" s="36"/>
      <c r="I862" s="35"/>
      <c r="J862" s="36"/>
      <c r="K862" s="36"/>
    </row>
  </sheetData>
  <mergeCells count="51">
    <mergeCell ref="D43:N43"/>
    <mergeCell ref="D49:N49"/>
    <mergeCell ref="D50:N50"/>
    <mergeCell ref="D52:N52"/>
    <mergeCell ref="B8:N8"/>
    <mergeCell ref="D10:N14"/>
    <mergeCell ref="D24:N28"/>
    <mergeCell ref="B9:C9"/>
    <mergeCell ref="B38:N39"/>
    <mergeCell ref="B2:N2"/>
    <mergeCell ref="B3:N3"/>
    <mergeCell ref="B4:N4"/>
    <mergeCell ref="B5:N5"/>
    <mergeCell ref="M6:N7"/>
    <mergeCell ref="C6:C7"/>
    <mergeCell ref="E6:G6"/>
    <mergeCell ref="H6:J6"/>
    <mergeCell ref="K6:K7"/>
    <mergeCell ref="L6:L7"/>
    <mergeCell ref="D70:N70"/>
    <mergeCell ref="B105:N106"/>
    <mergeCell ref="D15:N15"/>
    <mergeCell ref="D16:N16"/>
    <mergeCell ref="D22:N22"/>
    <mergeCell ref="D23:N23"/>
    <mergeCell ref="D29:N29"/>
    <mergeCell ref="D30:N30"/>
    <mergeCell ref="D36:N36"/>
    <mergeCell ref="D37:N37"/>
    <mergeCell ref="D42:N42"/>
    <mergeCell ref="D40:N41"/>
    <mergeCell ref="D51:N51"/>
    <mergeCell ref="D53:N55"/>
    <mergeCell ref="D65:N69"/>
    <mergeCell ref="D79:N83"/>
    <mergeCell ref="D56:N56"/>
    <mergeCell ref="D57:N57"/>
    <mergeCell ref="D58:N58"/>
    <mergeCell ref="D63:N63"/>
    <mergeCell ref="D64:N64"/>
    <mergeCell ref="D91:N91"/>
    <mergeCell ref="D92:N92"/>
    <mergeCell ref="D98:N98"/>
    <mergeCell ref="D99:N99"/>
    <mergeCell ref="D71:N71"/>
    <mergeCell ref="D77:N77"/>
    <mergeCell ref="D78:N78"/>
    <mergeCell ref="D84:N84"/>
    <mergeCell ref="D85:N85"/>
    <mergeCell ref="D90:N90"/>
    <mergeCell ref="D93:N97"/>
  </mergeCells>
  <conditionalFormatting sqref="H87">
    <cfRule type="expression" dxfId="235" priority="391" stopIfTrue="1">
      <formula>NOT(MONTH(H87)=$A$43)</formula>
    </cfRule>
    <cfRule type="expression" dxfId="234" priority="392" stopIfTrue="1">
      <formula>MATCH(H87,_xlnm.Print_Area,0)&gt;0</formula>
    </cfRule>
  </conditionalFormatting>
  <conditionalFormatting sqref="H76">
    <cfRule type="expression" dxfId="233" priority="357" stopIfTrue="1">
      <formula>NOT(MONTH(H76)=$A$43)</formula>
    </cfRule>
    <cfRule type="expression" dxfId="232" priority="358" stopIfTrue="1">
      <formula>MATCH(H76,_xlnm.Print_Area,0)&gt;0</formula>
    </cfRule>
  </conditionalFormatting>
  <conditionalFormatting sqref="H104">
    <cfRule type="expression" dxfId="231" priority="347" stopIfTrue="1">
      <formula>NOT(MONTH(H104)=$A$43)</formula>
    </cfRule>
    <cfRule type="expression" dxfId="230" priority="348" stopIfTrue="1">
      <formula>MATCH(H104,_xlnm.Print_Area,0)&gt;0</formula>
    </cfRule>
  </conditionalFormatting>
  <conditionalFormatting sqref="G89">
    <cfRule type="expression" dxfId="229" priority="261" stopIfTrue="1">
      <formula>NOT(MONTH(G89)=$A$43)</formula>
    </cfRule>
    <cfRule type="expression" dxfId="228" priority="262" stopIfTrue="1">
      <formula>MATCH(G89,_xlnm.Print_Area,0)&gt;0</formula>
    </cfRule>
  </conditionalFormatting>
  <conditionalFormatting sqref="H89">
    <cfRule type="expression" dxfId="227" priority="259" stopIfTrue="1">
      <formula>NOT(MONTH(H89)=$A$43)</formula>
    </cfRule>
    <cfRule type="expression" dxfId="226" priority="260" stopIfTrue="1">
      <formula>MATCH(H89,_xlnm.Print_Area,0)&gt;0</formula>
    </cfRule>
  </conditionalFormatting>
  <conditionalFormatting sqref="G103">
    <cfRule type="expression" dxfId="225" priority="257" stopIfTrue="1">
      <formula>NOT(MONTH(G103)=$A$43)</formula>
    </cfRule>
    <cfRule type="expression" dxfId="224" priority="258" stopIfTrue="1">
      <formula>MATCH(G103,_xlnm.Print_Area,0)&gt;0</formula>
    </cfRule>
  </conditionalFormatting>
  <conditionalFormatting sqref="H103">
    <cfRule type="expression" dxfId="223" priority="255" stopIfTrue="1">
      <formula>NOT(MONTH(H103)=$A$43)</formula>
    </cfRule>
    <cfRule type="expression" dxfId="222" priority="256" stopIfTrue="1">
      <formula>MATCH(H103,_xlnm.Print_Area,0)&gt;0</formula>
    </cfRule>
  </conditionalFormatting>
  <conditionalFormatting sqref="D40">
    <cfRule type="expression" dxfId="221" priority="421" stopIfTrue="1">
      <formula>NOT(MONTH(D40)=$A$43)</formula>
    </cfRule>
    <cfRule type="expression" dxfId="220" priority="422" stopIfTrue="1">
      <formula>MATCH(D40,_xlnm.Print_Area,0)&gt;0</formula>
    </cfRule>
  </conditionalFormatting>
  <conditionalFormatting sqref="D53">
    <cfRule type="expression" dxfId="219" priority="417" stopIfTrue="1">
      <formula>NOT(MONTH(D53)=$A$43)</formula>
    </cfRule>
    <cfRule type="expression" dxfId="218" priority="418" stopIfTrue="1">
      <formula>MATCH(D53,_xlnm.Print_Area,0)&gt;0</formula>
    </cfRule>
  </conditionalFormatting>
  <conditionalFormatting sqref="D19">
    <cfRule type="expression" dxfId="217" priority="253" stopIfTrue="1">
      <formula>NOT(MONTH(D19)=$A$43)</formula>
    </cfRule>
    <cfRule type="expression" dxfId="216" priority="254" stopIfTrue="1">
      <formula>MATCH(D19,_xlnm.Print_Area,0)&gt;0</formula>
    </cfRule>
  </conditionalFormatting>
  <conditionalFormatting sqref="D21">
    <cfRule type="expression" dxfId="215" priority="251" stopIfTrue="1">
      <formula>NOT(MONTH(D21)=$A$43)</formula>
    </cfRule>
    <cfRule type="expression" dxfId="214" priority="252" stopIfTrue="1">
      <formula>MATCH(D21,_xlnm.Print_Area,0)&gt;0</formula>
    </cfRule>
  </conditionalFormatting>
  <conditionalFormatting sqref="D17">
    <cfRule type="expression" dxfId="213" priority="249" stopIfTrue="1">
      <formula>NOT(MONTH(D17)=$A$43)</formula>
    </cfRule>
    <cfRule type="expression" dxfId="212" priority="250" stopIfTrue="1">
      <formula>MATCH(D17,_xlnm.Print_Area,0)&gt;0</formula>
    </cfRule>
  </conditionalFormatting>
  <conditionalFormatting sqref="F21">
    <cfRule type="expression" dxfId="211" priority="241" stopIfTrue="1">
      <formula>NOT(MONTH(F21)=$A$43)</formula>
    </cfRule>
    <cfRule type="expression" dxfId="210" priority="242" stopIfTrue="1">
      <formula>MATCH(F21,_xlnm.Print_Area,0)&gt;0</formula>
    </cfRule>
  </conditionalFormatting>
  <conditionalFormatting sqref="E21">
    <cfRule type="expression" dxfId="209" priority="245" stopIfTrue="1">
      <formula>NOT(MONTH(E21)=$A$43)</formula>
    </cfRule>
    <cfRule type="expression" dxfId="208" priority="246" stopIfTrue="1">
      <formula>MATCH(E21,_xlnm.Print_Area,0)&gt;0</formula>
    </cfRule>
  </conditionalFormatting>
  <conditionalFormatting sqref="E19">
    <cfRule type="expression" dxfId="207" priority="247" stopIfTrue="1">
      <formula>NOT(MONTH(E19)=$A$43)</formula>
    </cfRule>
    <cfRule type="expression" dxfId="206" priority="248" stopIfTrue="1">
      <formula>MATCH(E19,_xlnm.Print_Area,0)&gt;0</formula>
    </cfRule>
  </conditionalFormatting>
  <conditionalFormatting sqref="F19">
    <cfRule type="expression" dxfId="205" priority="243" stopIfTrue="1">
      <formula>NOT(MONTH(F19)=$A$43)</formula>
    </cfRule>
    <cfRule type="expression" dxfId="204" priority="244" stopIfTrue="1">
      <formula>MATCH(F19,_xlnm.Print_Area,0)&gt;0</formula>
    </cfRule>
  </conditionalFormatting>
  <conditionalFormatting sqref="H17">
    <cfRule type="expression" dxfId="203" priority="235" stopIfTrue="1">
      <formula>NOT(MONTH(H17)=$A$43)</formula>
    </cfRule>
    <cfRule type="expression" dxfId="202" priority="236" stopIfTrue="1">
      <formula>MATCH(H17,_xlnm.Print_Area,0)&gt;0</formula>
    </cfRule>
  </conditionalFormatting>
  <conditionalFormatting sqref="E17">
    <cfRule type="expression" dxfId="201" priority="239" stopIfTrue="1">
      <formula>NOT(MONTH(E17)=$A$43)</formula>
    </cfRule>
    <cfRule type="expression" dxfId="200" priority="240" stopIfTrue="1">
      <formula>MATCH(E17,_xlnm.Print_Area,0)&gt;0</formula>
    </cfRule>
  </conditionalFormatting>
  <conditionalFormatting sqref="F17:G17">
    <cfRule type="expression" dxfId="199" priority="237" stopIfTrue="1">
      <formula>NOT(MONTH(F17)=$A$43)</formula>
    </cfRule>
    <cfRule type="expression" dxfId="198" priority="238" stopIfTrue="1">
      <formula>MATCH(F17,_xlnm.Print_Area,0)&gt;0</formula>
    </cfRule>
  </conditionalFormatting>
  <conditionalFormatting sqref="J19:K19">
    <cfRule type="expression" dxfId="197" priority="233" stopIfTrue="1">
      <formula>NOT(MONTH(J19)=$A$43)</formula>
    </cfRule>
    <cfRule type="expression" dxfId="196" priority="234" stopIfTrue="1">
      <formula>MATCH(J19,_xlnm.Print_Area,0)&gt;0</formula>
    </cfRule>
  </conditionalFormatting>
  <conditionalFormatting sqref="L19">
    <cfRule type="expression" dxfId="195" priority="231" stopIfTrue="1">
      <formula>NOT(MONTH(L19)=$A$43)</formula>
    </cfRule>
    <cfRule type="expression" dxfId="194" priority="232" stopIfTrue="1">
      <formula>MATCH(L19,_xlnm.Print_Area,0)&gt;0</formula>
    </cfRule>
  </conditionalFormatting>
  <conditionalFormatting sqref="J21:K21">
    <cfRule type="expression" dxfId="193" priority="229" stopIfTrue="1">
      <formula>NOT(MONTH(J21)=$A$43)</formula>
    </cfRule>
    <cfRule type="expression" dxfId="192" priority="230" stopIfTrue="1">
      <formula>MATCH(J21,_xlnm.Print_Area,0)&gt;0</formula>
    </cfRule>
  </conditionalFormatting>
  <conditionalFormatting sqref="L21">
    <cfRule type="expression" dxfId="191" priority="227" stopIfTrue="1">
      <formula>NOT(MONTH(L21)=$A$43)</formula>
    </cfRule>
    <cfRule type="expression" dxfId="190" priority="228" stopIfTrue="1">
      <formula>MATCH(L21,_xlnm.Print_Area,0)&gt;0</formula>
    </cfRule>
  </conditionalFormatting>
  <conditionalFormatting sqref="J17:K17">
    <cfRule type="expression" dxfId="189" priority="225" stopIfTrue="1">
      <formula>NOT(MONTH(J17)=$A$43)</formula>
    </cfRule>
    <cfRule type="expression" dxfId="188" priority="226" stopIfTrue="1">
      <formula>MATCH(J17,_xlnm.Print_Area,0)&gt;0</formula>
    </cfRule>
  </conditionalFormatting>
  <conditionalFormatting sqref="L17">
    <cfRule type="expression" dxfId="187" priority="223" stopIfTrue="1">
      <formula>NOT(MONTH(L17)=$A$43)</formula>
    </cfRule>
    <cfRule type="expression" dxfId="186" priority="224" stopIfTrue="1">
      <formula>MATCH(L17,_xlnm.Print_Area,0)&gt;0</formula>
    </cfRule>
  </conditionalFormatting>
  <conditionalFormatting sqref="D31">
    <cfRule type="expression" dxfId="185" priority="217" stopIfTrue="1">
      <formula>NOT(MONTH(D31)=$A$43)</formula>
    </cfRule>
    <cfRule type="expression" dxfId="184" priority="218" stopIfTrue="1">
      <formula>MATCH(D31,_xlnm.Print_Area,0)&gt;0</formula>
    </cfRule>
  </conditionalFormatting>
  <conditionalFormatting sqref="D35">
    <cfRule type="expression" dxfId="183" priority="219" stopIfTrue="1">
      <formula>NOT(MONTH(D35)=$A$43)</formula>
    </cfRule>
    <cfRule type="expression" dxfId="182" priority="220" stopIfTrue="1">
      <formula>MATCH(D35,_xlnm.Print_Area,0)&gt;0</formula>
    </cfRule>
  </conditionalFormatting>
  <conditionalFormatting sqref="D33">
    <cfRule type="expression" dxfId="181" priority="221" stopIfTrue="1">
      <formula>NOT(MONTH(D33)=$A$43)</formula>
    </cfRule>
    <cfRule type="expression" dxfId="180" priority="222" stopIfTrue="1">
      <formula>MATCH(D33,_xlnm.Print_Area,0)&gt;0</formula>
    </cfRule>
  </conditionalFormatting>
  <conditionalFormatting sqref="E33">
    <cfRule type="expression" dxfId="179" priority="215" stopIfTrue="1">
      <formula>NOT(MONTH(E33)=$A$43)</formula>
    </cfRule>
    <cfRule type="expression" dxfId="178" priority="216" stopIfTrue="1">
      <formula>MATCH(E33,_xlnm.Print_Area,0)&gt;0</formula>
    </cfRule>
  </conditionalFormatting>
  <conditionalFormatting sqref="F33">
    <cfRule type="expression" dxfId="177" priority="211" stopIfTrue="1">
      <formula>NOT(MONTH(F33)=$A$43)</formula>
    </cfRule>
    <cfRule type="expression" dxfId="176" priority="212" stopIfTrue="1">
      <formula>MATCH(F33,_xlnm.Print_Area,0)&gt;0</formula>
    </cfRule>
  </conditionalFormatting>
  <conditionalFormatting sqref="E35">
    <cfRule type="expression" dxfId="175" priority="213" stopIfTrue="1">
      <formula>NOT(MONTH(E35)=$A$43)</formula>
    </cfRule>
    <cfRule type="expression" dxfId="174" priority="214" stopIfTrue="1">
      <formula>MATCH(E35,_xlnm.Print_Area,0)&gt;0</formula>
    </cfRule>
  </conditionalFormatting>
  <conditionalFormatting sqref="F35">
    <cfRule type="expression" dxfId="173" priority="209" stopIfTrue="1">
      <formula>NOT(MONTH(F35)=$A$43)</formula>
    </cfRule>
    <cfRule type="expression" dxfId="172" priority="210" stopIfTrue="1">
      <formula>MATCH(F35,_xlnm.Print_Area,0)&gt;0</formula>
    </cfRule>
  </conditionalFormatting>
  <conditionalFormatting sqref="E31">
    <cfRule type="expression" dxfId="171" priority="207" stopIfTrue="1">
      <formula>NOT(MONTH(E31)=$A$43)</formula>
    </cfRule>
    <cfRule type="expression" dxfId="170" priority="208" stopIfTrue="1">
      <formula>MATCH(E31,_xlnm.Print_Area,0)&gt;0</formula>
    </cfRule>
  </conditionalFormatting>
  <conditionalFormatting sqref="F31">
    <cfRule type="expression" dxfId="169" priority="205" stopIfTrue="1">
      <formula>NOT(MONTH(F31)=$A$43)</formula>
    </cfRule>
    <cfRule type="expression" dxfId="168" priority="206" stopIfTrue="1">
      <formula>MATCH(F31,_xlnm.Print_Area,0)&gt;0</formula>
    </cfRule>
  </conditionalFormatting>
  <conditionalFormatting sqref="J31:K31">
    <cfRule type="expression" dxfId="167" priority="203" stopIfTrue="1">
      <formula>NOT(MONTH(J31)=$A$43)</formula>
    </cfRule>
    <cfRule type="expression" dxfId="166" priority="204" stopIfTrue="1">
      <formula>MATCH(J31,_xlnm.Print_Area,0)&gt;0</formula>
    </cfRule>
  </conditionalFormatting>
  <conditionalFormatting sqref="J33:L33">
    <cfRule type="expression" dxfId="165" priority="201" stopIfTrue="1">
      <formula>NOT(MONTH(J33)=$A$43)</formula>
    </cfRule>
    <cfRule type="expression" dxfId="164" priority="202" stopIfTrue="1">
      <formula>MATCH(J33,_xlnm.Print_Area,0)&gt;0</formula>
    </cfRule>
  </conditionalFormatting>
  <conditionalFormatting sqref="J35:L35">
    <cfRule type="expression" dxfId="163" priority="199" stopIfTrue="1">
      <formula>NOT(MONTH(J35)=$A$43)</formula>
    </cfRule>
    <cfRule type="expression" dxfId="162" priority="200" stopIfTrue="1">
      <formula>MATCH(J35,_xlnm.Print_Area,0)&gt;0</formula>
    </cfRule>
  </conditionalFormatting>
  <conditionalFormatting sqref="D45">
    <cfRule type="expression" dxfId="161" priority="197" stopIfTrue="1">
      <formula>NOT(MONTH(D45)=$A$43)</formula>
    </cfRule>
    <cfRule type="expression" dxfId="160" priority="198" stopIfTrue="1">
      <formula>MATCH(D45,_xlnm.Print_Area,0)&gt;0</formula>
    </cfRule>
  </conditionalFormatting>
  <conditionalFormatting sqref="D46:D48">
    <cfRule type="expression" dxfId="159" priority="191" stopIfTrue="1">
      <formula>NOT(MONTH(D46)=$A$43)</formula>
    </cfRule>
    <cfRule type="expression" dxfId="158" priority="192" stopIfTrue="1">
      <formula>MATCH(D46,_xlnm.Print_Area,0)&gt;0</formula>
    </cfRule>
  </conditionalFormatting>
  <conditionalFormatting sqref="F48">
    <cfRule type="expression" dxfId="157" priority="183" stopIfTrue="1">
      <formula>NOT(MONTH(F48)=$A$43)</formula>
    </cfRule>
    <cfRule type="expression" dxfId="156" priority="184" stopIfTrue="1">
      <formula>MATCH(F48,_xlnm.Print_Area,0)&gt;0</formula>
    </cfRule>
  </conditionalFormatting>
  <conditionalFormatting sqref="E48">
    <cfRule type="expression" dxfId="155" priority="187" stopIfTrue="1">
      <formula>NOT(MONTH(E48)=$A$43)</formula>
    </cfRule>
    <cfRule type="expression" dxfId="154" priority="188" stopIfTrue="1">
      <formula>MATCH(E48,_xlnm.Print_Area,0)&gt;0</formula>
    </cfRule>
  </conditionalFormatting>
  <conditionalFormatting sqref="E46">
    <cfRule type="expression" dxfId="153" priority="189" stopIfTrue="1">
      <formula>NOT(MONTH(E46)=$A$43)</formula>
    </cfRule>
    <cfRule type="expression" dxfId="152" priority="190" stopIfTrue="1">
      <formula>MATCH(E46,_xlnm.Print_Area,0)&gt;0</formula>
    </cfRule>
  </conditionalFormatting>
  <conditionalFormatting sqref="F46">
    <cfRule type="expression" dxfId="151" priority="185" stopIfTrue="1">
      <formula>NOT(MONTH(F46)=$A$43)</formula>
    </cfRule>
    <cfRule type="expression" dxfId="150" priority="186" stopIfTrue="1">
      <formula>MATCH(F46,_xlnm.Print_Area,0)&gt;0</formula>
    </cfRule>
  </conditionalFormatting>
  <conditionalFormatting sqref="J46:K46">
    <cfRule type="expression" dxfId="149" priority="181" stopIfTrue="1">
      <formula>NOT(MONTH(J46)=$A$43)</formula>
    </cfRule>
    <cfRule type="expression" dxfId="148" priority="182" stopIfTrue="1">
      <formula>MATCH(J46,_xlnm.Print_Area,0)&gt;0</formula>
    </cfRule>
  </conditionalFormatting>
  <conditionalFormatting sqref="L46">
    <cfRule type="expression" dxfId="147" priority="179" stopIfTrue="1">
      <formula>NOT(MONTH(L46)=$A$43)</formula>
    </cfRule>
    <cfRule type="expression" dxfId="146" priority="180" stopIfTrue="1">
      <formula>MATCH(L46,_xlnm.Print_Area,0)&gt;0</formula>
    </cfRule>
  </conditionalFormatting>
  <conditionalFormatting sqref="J48:K48">
    <cfRule type="expression" dxfId="145" priority="177" stopIfTrue="1">
      <formula>NOT(MONTH(J48)=$A$43)</formula>
    </cfRule>
    <cfRule type="expression" dxfId="144" priority="178" stopIfTrue="1">
      <formula>MATCH(J48,_xlnm.Print_Area,0)&gt;0</formula>
    </cfRule>
  </conditionalFormatting>
  <conditionalFormatting sqref="L48">
    <cfRule type="expression" dxfId="143" priority="175" stopIfTrue="1">
      <formula>NOT(MONTH(L48)=$A$43)</formula>
    </cfRule>
    <cfRule type="expression" dxfId="142" priority="176" stopIfTrue="1">
      <formula>MATCH(L48,_xlnm.Print_Area,0)&gt;0</formula>
    </cfRule>
  </conditionalFormatting>
  <conditionalFormatting sqref="D44">
    <cfRule type="expression" dxfId="141" priority="159" stopIfTrue="1">
      <formula>NOT(MONTH(D44)=$A$43)</formula>
    </cfRule>
    <cfRule type="expression" dxfId="140" priority="160" stopIfTrue="1">
      <formula>MATCH(D44,_xlnm.Print_Area,0)&gt;0</formula>
    </cfRule>
  </conditionalFormatting>
  <conditionalFormatting sqref="H44">
    <cfRule type="expression" dxfId="139" priority="153" stopIfTrue="1">
      <formula>NOT(MONTH(H44)=$A$43)</formula>
    </cfRule>
    <cfRule type="expression" dxfId="138" priority="154" stopIfTrue="1">
      <formula>MATCH(H44,_xlnm.Print_Area,0)&gt;0</formula>
    </cfRule>
  </conditionalFormatting>
  <conditionalFormatting sqref="E44">
    <cfRule type="expression" dxfId="137" priority="157" stopIfTrue="1">
      <formula>NOT(MONTH(E44)=$A$43)</formula>
    </cfRule>
    <cfRule type="expression" dxfId="136" priority="158" stopIfTrue="1">
      <formula>MATCH(E44,_xlnm.Print_Area,0)&gt;0</formula>
    </cfRule>
  </conditionalFormatting>
  <conditionalFormatting sqref="F44:G44">
    <cfRule type="expression" dxfId="135" priority="155" stopIfTrue="1">
      <formula>NOT(MONTH(F44)=$A$43)</formula>
    </cfRule>
    <cfRule type="expression" dxfId="134" priority="156" stopIfTrue="1">
      <formula>MATCH(F44,_xlnm.Print_Area,0)&gt;0</formula>
    </cfRule>
  </conditionalFormatting>
  <conditionalFormatting sqref="J44:K44">
    <cfRule type="expression" dxfId="133" priority="151" stopIfTrue="1">
      <formula>NOT(MONTH(J44)=$A$43)</formula>
    </cfRule>
    <cfRule type="expression" dxfId="132" priority="152" stopIfTrue="1">
      <formula>MATCH(J44,_xlnm.Print_Area,0)&gt;0</formula>
    </cfRule>
  </conditionalFormatting>
  <conditionalFormatting sqref="L44">
    <cfRule type="expression" dxfId="131" priority="149" stopIfTrue="1">
      <formula>NOT(MONTH(L44)=$A$43)</formula>
    </cfRule>
    <cfRule type="expression" dxfId="130" priority="150" stopIfTrue="1">
      <formula>MATCH(L44,_xlnm.Print_Area,0)&gt;0</formula>
    </cfRule>
  </conditionalFormatting>
  <conditionalFormatting sqref="D61">
    <cfRule type="expression" dxfId="129" priority="147" stopIfTrue="1">
      <formula>NOT(MONTH(D61)=$A$43)</formula>
    </cfRule>
    <cfRule type="expression" dxfId="128" priority="148" stopIfTrue="1">
      <formula>MATCH(D61,_xlnm.Print_Area,0)&gt;0</formula>
    </cfRule>
  </conditionalFormatting>
  <conditionalFormatting sqref="D59">
    <cfRule type="expression" dxfId="127" priority="145" stopIfTrue="1">
      <formula>NOT(MONTH(D59)=$A$43)</formula>
    </cfRule>
    <cfRule type="expression" dxfId="126" priority="146" stopIfTrue="1">
      <formula>MATCH(D59,_xlnm.Print_Area,0)&gt;0</formula>
    </cfRule>
  </conditionalFormatting>
  <conditionalFormatting sqref="E60:F60">
    <cfRule type="expression" dxfId="125" priority="143" stopIfTrue="1">
      <formula>NOT(MONTH(E60)=$A$43)</formula>
    </cfRule>
    <cfRule type="expression" dxfId="124" priority="144" stopIfTrue="1">
      <formula>MATCH(E60,_xlnm.Print_Area,0)&gt;0</formula>
    </cfRule>
  </conditionalFormatting>
  <conditionalFormatting sqref="H60">
    <cfRule type="expression" dxfId="123" priority="131" stopIfTrue="1">
      <formula>NOT(MONTH(H60)=$A$43)</formula>
    </cfRule>
    <cfRule type="expression" dxfId="122" priority="132" stopIfTrue="1">
      <formula>MATCH(H60,_xlnm.Print_Area,0)&gt;0</formula>
    </cfRule>
  </conditionalFormatting>
  <conditionalFormatting sqref="I60">
    <cfRule type="expression" dxfId="121" priority="129" stopIfTrue="1">
      <formula>NOT(MONTH(I60)=$A$43)</formula>
    </cfRule>
    <cfRule type="expression" dxfId="120" priority="130" stopIfTrue="1">
      <formula>MATCH(I60,_xlnm.Print_Area,0)&gt;0</formula>
    </cfRule>
  </conditionalFormatting>
  <conditionalFormatting sqref="I61">
    <cfRule type="expression" dxfId="119" priority="125" stopIfTrue="1">
      <formula>NOT(MONTH(I61)=$A$43)</formula>
    </cfRule>
    <cfRule type="expression" dxfId="118" priority="126" stopIfTrue="1">
      <formula>MATCH(I61,_xlnm.Print_Area,0)&gt;0</formula>
    </cfRule>
  </conditionalFormatting>
  <conditionalFormatting sqref="H62">
    <cfRule type="expression" dxfId="117" priority="123" stopIfTrue="1">
      <formula>NOT(MONTH(H62)=$A$43)</formula>
    </cfRule>
    <cfRule type="expression" dxfId="116" priority="124" stopIfTrue="1">
      <formula>MATCH(H62,_xlnm.Print_Area,0)&gt;0</formula>
    </cfRule>
  </conditionalFormatting>
  <conditionalFormatting sqref="I62">
    <cfRule type="expression" dxfId="115" priority="121" stopIfTrue="1">
      <formula>NOT(MONTH(I62)=$A$43)</formula>
    </cfRule>
    <cfRule type="expression" dxfId="114" priority="122" stopIfTrue="1">
      <formula>MATCH(I62,_xlnm.Print_Area,0)&gt;0</formula>
    </cfRule>
  </conditionalFormatting>
  <conditionalFormatting sqref="E61:F61">
    <cfRule type="expression" dxfId="113" priority="141" stopIfTrue="1">
      <formula>NOT(MONTH(E61)=$A$43)</formula>
    </cfRule>
    <cfRule type="expression" dxfId="112" priority="142" stopIfTrue="1">
      <formula>MATCH(E61,_xlnm.Print_Area,0)&gt;0</formula>
    </cfRule>
  </conditionalFormatting>
  <conditionalFormatting sqref="G62">
    <cfRule type="expression" dxfId="111" priority="133" stopIfTrue="1">
      <formula>NOT(MONTH(G62)=$A$43)</formula>
    </cfRule>
    <cfRule type="expression" dxfId="110" priority="134" stopIfTrue="1">
      <formula>MATCH(G62,_xlnm.Print_Area,0)&gt;0</formula>
    </cfRule>
  </conditionalFormatting>
  <conditionalFormatting sqref="E62:F62">
    <cfRule type="expression" dxfId="109" priority="139" stopIfTrue="1">
      <formula>NOT(MONTH(E62)=$A$43)</formula>
    </cfRule>
    <cfRule type="expression" dxfId="108" priority="140" stopIfTrue="1">
      <formula>MATCH(E62,_xlnm.Print_Area,0)&gt;0</formula>
    </cfRule>
  </conditionalFormatting>
  <conditionalFormatting sqref="G60">
    <cfRule type="expression" dxfId="107" priority="137" stopIfTrue="1">
      <formula>NOT(MONTH(G60)=$A$43)</formula>
    </cfRule>
    <cfRule type="expression" dxfId="106" priority="138" stopIfTrue="1">
      <formula>MATCH(G60,_xlnm.Print_Area,0)&gt;0</formula>
    </cfRule>
  </conditionalFormatting>
  <conditionalFormatting sqref="D74">
    <cfRule type="expression" dxfId="105" priority="111" stopIfTrue="1">
      <formula>NOT(MONTH(D74)=$A$43)</formula>
    </cfRule>
    <cfRule type="expression" dxfId="104" priority="112" stopIfTrue="1">
      <formula>MATCH(D74,_xlnm.Print_Area,0)&gt;0</formula>
    </cfRule>
  </conditionalFormatting>
  <conditionalFormatting sqref="D72">
    <cfRule type="expression" dxfId="103" priority="109" stopIfTrue="1">
      <formula>NOT(MONTH(D72)=$A$43)</formula>
    </cfRule>
    <cfRule type="expression" dxfId="102" priority="110" stopIfTrue="1">
      <formula>MATCH(D72,_xlnm.Print_Area,0)&gt;0</formula>
    </cfRule>
  </conditionalFormatting>
  <conditionalFormatting sqref="J72:K72">
    <cfRule type="expression" dxfId="101" priority="107" stopIfTrue="1">
      <formula>NOT(MONTH(J72)=$A$43)</formula>
    </cfRule>
    <cfRule type="expression" dxfId="100" priority="108" stopIfTrue="1">
      <formula>MATCH(J72,_xlnm.Print_Area,0)&gt;0</formula>
    </cfRule>
  </conditionalFormatting>
  <conditionalFormatting sqref="L72">
    <cfRule type="expression" dxfId="99" priority="105" stopIfTrue="1">
      <formula>NOT(MONTH(L72)=$A$43)</formula>
    </cfRule>
    <cfRule type="expression" dxfId="98" priority="106" stopIfTrue="1">
      <formula>MATCH(L72,_xlnm.Print_Area,0)&gt;0</formula>
    </cfRule>
  </conditionalFormatting>
  <conditionalFormatting sqref="H74">
    <cfRule type="expression" dxfId="97" priority="85" stopIfTrue="1">
      <formula>NOT(MONTH(H74)=$A$43)</formula>
    </cfRule>
    <cfRule type="expression" dxfId="96" priority="86" stopIfTrue="1">
      <formula>MATCH(H74,_xlnm.Print_Area,0)&gt;0</formula>
    </cfRule>
  </conditionalFormatting>
  <conditionalFormatting sqref="I75:I76">
    <cfRule type="expression" dxfId="95" priority="79" stopIfTrue="1">
      <formula>NOT(MONTH(I75)=$A$43)</formula>
    </cfRule>
    <cfRule type="expression" dxfId="94" priority="80" stopIfTrue="1">
      <formula>MATCH(I75,_xlnm.Print_Area,0)&gt;0</formula>
    </cfRule>
  </conditionalFormatting>
  <conditionalFormatting sqref="H75">
    <cfRule type="expression" dxfId="93" priority="81" stopIfTrue="1">
      <formula>NOT(MONTH(H75)=$A$43)</formula>
    </cfRule>
    <cfRule type="expression" dxfId="92" priority="82" stopIfTrue="1">
      <formula>MATCH(H75,_xlnm.Print_Area,0)&gt;0</formula>
    </cfRule>
  </conditionalFormatting>
  <conditionalFormatting sqref="I72:I73">
    <cfRule type="expression" dxfId="91" priority="87" stopIfTrue="1">
      <formula>NOT(MONTH(I72)=$A$43)</formula>
    </cfRule>
    <cfRule type="expression" dxfId="90" priority="88" stopIfTrue="1">
      <formula>MATCH(I72,_xlnm.Print_Area,0)&gt;0</formula>
    </cfRule>
  </conditionalFormatting>
  <conditionalFormatting sqref="G74">
    <cfRule type="expression" dxfId="89" priority="93" stopIfTrue="1">
      <formula>NOT(MONTH(G74)=$A$43)</formula>
    </cfRule>
    <cfRule type="expression" dxfId="88" priority="94" stopIfTrue="1">
      <formula>MATCH(G74,_xlnm.Print_Area,0)&gt;0</formula>
    </cfRule>
  </conditionalFormatting>
  <conditionalFormatting sqref="G75">
    <cfRule type="expression" dxfId="87" priority="91" stopIfTrue="1">
      <formula>NOT(MONTH(G75)=$A$43)</formula>
    </cfRule>
    <cfRule type="expression" dxfId="86" priority="92" stopIfTrue="1">
      <formula>MATCH(G75,_xlnm.Print_Area,0)&gt;0</formula>
    </cfRule>
  </conditionalFormatting>
  <conditionalFormatting sqref="G73">
    <cfRule type="expression" dxfId="85" priority="95" stopIfTrue="1">
      <formula>NOT(MONTH(G73)=$A$43)</formula>
    </cfRule>
    <cfRule type="expression" dxfId="84" priority="96" stopIfTrue="1">
      <formula>MATCH(G73,_xlnm.Print_Area,0)&gt;0</formula>
    </cfRule>
  </conditionalFormatting>
  <conditionalFormatting sqref="J74:K74">
    <cfRule type="expression" dxfId="83" priority="101" stopIfTrue="1">
      <formula>NOT(MONTH(J74)=$A$43)</formula>
    </cfRule>
    <cfRule type="expression" dxfId="82" priority="102" stopIfTrue="1">
      <formula>MATCH(J74,_xlnm.Print_Area,0)&gt;0</formula>
    </cfRule>
  </conditionalFormatting>
  <conditionalFormatting sqref="I74">
    <cfRule type="expression" dxfId="81" priority="83" stopIfTrue="1">
      <formula>NOT(MONTH(I74)=$A$43)</formula>
    </cfRule>
    <cfRule type="expression" dxfId="80" priority="84" stopIfTrue="1">
      <formula>MATCH(I74,_xlnm.Print_Area,0)&gt;0</formula>
    </cfRule>
  </conditionalFormatting>
  <conditionalFormatting sqref="E74:F74">
    <cfRule type="expression" dxfId="79" priority="99" stopIfTrue="1">
      <formula>NOT(MONTH(E74)=$A$43)</formula>
    </cfRule>
    <cfRule type="expression" dxfId="78" priority="100" stopIfTrue="1">
      <formula>MATCH(E74,_xlnm.Print_Area,0)&gt;0</formula>
    </cfRule>
  </conditionalFormatting>
  <conditionalFormatting sqref="H73">
    <cfRule type="expression" dxfId="77" priority="89" stopIfTrue="1">
      <formula>NOT(MONTH(H73)=$A$43)</formula>
    </cfRule>
    <cfRule type="expression" dxfId="76" priority="90" stopIfTrue="1">
      <formula>MATCH(H73,_xlnm.Print_Area,0)&gt;0</formula>
    </cfRule>
  </conditionalFormatting>
  <conditionalFormatting sqref="E73:F73">
    <cfRule type="expression" dxfId="75" priority="103" stopIfTrue="1">
      <formula>NOT(MONTH(E73)=$A$43)</formula>
    </cfRule>
    <cfRule type="expression" dxfId="74" priority="104" stopIfTrue="1">
      <formula>MATCH(E73,_xlnm.Print_Area,0)&gt;0</formula>
    </cfRule>
  </conditionalFormatting>
  <conditionalFormatting sqref="E75:F75">
    <cfRule type="expression" dxfId="73" priority="97" stopIfTrue="1">
      <formula>NOT(MONTH(E75)=$A$43)</formula>
    </cfRule>
    <cfRule type="expression" dxfId="72" priority="98" stopIfTrue="1">
      <formula>MATCH(E75,_xlnm.Print_Area,0)&gt;0</formula>
    </cfRule>
  </conditionalFormatting>
  <conditionalFormatting sqref="L74">
    <cfRule type="expression" dxfId="71" priority="77" stopIfTrue="1">
      <formula>NOT(MONTH(L74)=$A$43)</formula>
    </cfRule>
    <cfRule type="expression" dxfId="70" priority="78" stopIfTrue="1">
      <formula>MATCH(L74,_xlnm.Print_Area,0)&gt;0</formula>
    </cfRule>
  </conditionalFormatting>
  <conditionalFormatting sqref="G86">
    <cfRule type="expression" dxfId="69" priority="69" stopIfTrue="1">
      <formula>NOT(MONTH(G86)=$A$43)</formula>
    </cfRule>
    <cfRule type="expression" dxfId="68" priority="70" stopIfTrue="1">
      <formula>MATCH(G86,_xlnm.Print_Area,0)&gt;0</formula>
    </cfRule>
  </conditionalFormatting>
  <conditionalFormatting sqref="H86">
    <cfRule type="expression" dxfId="67" priority="67" stopIfTrue="1">
      <formula>NOT(MONTH(H86)=$A$43)</formula>
    </cfRule>
    <cfRule type="expression" dxfId="66" priority="68" stopIfTrue="1">
      <formula>MATCH(H86,_xlnm.Print_Area,0)&gt;0</formula>
    </cfRule>
  </conditionalFormatting>
  <conditionalFormatting sqref="H88">
    <cfRule type="expression" dxfId="65" priority="65" stopIfTrue="1">
      <formula>NOT(MONTH(H88)=$A$43)</formula>
    </cfRule>
    <cfRule type="expression" dxfId="64" priority="66" stopIfTrue="1">
      <formula>MATCH(H88,_xlnm.Print_Area,0)&gt;0</formula>
    </cfRule>
  </conditionalFormatting>
  <conditionalFormatting sqref="G88">
    <cfRule type="expression" dxfId="63" priority="63" stopIfTrue="1">
      <formula>NOT(MONTH(G88)=$A$43)</formula>
    </cfRule>
    <cfRule type="expression" dxfId="62" priority="64" stopIfTrue="1">
      <formula>MATCH(G88,_xlnm.Print_Area,0)&gt;0</formula>
    </cfRule>
  </conditionalFormatting>
  <conditionalFormatting sqref="H101">
    <cfRule type="expression" dxfId="61" priority="61" stopIfTrue="1">
      <formula>NOT(MONTH(H101)=$A$43)</formula>
    </cfRule>
    <cfRule type="expression" dxfId="60" priority="62" stopIfTrue="1">
      <formula>MATCH(H101,_xlnm.Print_Area,0)&gt;0</formula>
    </cfRule>
  </conditionalFormatting>
  <conditionalFormatting sqref="G100">
    <cfRule type="expression" dxfId="59" priority="59" stopIfTrue="1">
      <formula>NOT(MONTH(G100)=$A$43)</formula>
    </cfRule>
    <cfRule type="expression" dxfId="58" priority="60" stopIfTrue="1">
      <formula>MATCH(G100,_xlnm.Print_Area,0)&gt;0</formula>
    </cfRule>
  </conditionalFormatting>
  <conditionalFormatting sqref="H100">
    <cfRule type="expression" dxfId="57" priority="57" stopIfTrue="1">
      <formula>NOT(MONTH(H100)=$A$43)</formula>
    </cfRule>
    <cfRule type="expression" dxfId="56" priority="58" stopIfTrue="1">
      <formula>MATCH(H100,_xlnm.Print_Area,0)&gt;0</formula>
    </cfRule>
  </conditionalFormatting>
  <conditionalFormatting sqref="H102">
    <cfRule type="expression" dxfId="55" priority="55" stopIfTrue="1">
      <formula>NOT(MONTH(H102)=$A$43)</formula>
    </cfRule>
    <cfRule type="expression" dxfId="54" priority="56" stopIfTrue="1">
      <formula>MATCH(H102,_xlnm.Print_Area,0)&gt;0</formula>
    </cfRule>
  </conditionalFormatting>
  <conditionalFormatting sqref="G102">
    <cfRule type="expression" dxfId="53" priority="53" stopIfTrue="1">
      <formula>NOT(MONTH(G102)=$A$43)</formula>
    </cfRule>
    <cfRule type="expression" dxfId="52" priority="54" stopIfTrue="1">
      <formula>MATCH(G102,_xlnm.Print_Area,0)&gt;0</formula>
    </cfRule>
  </conditionalFormatting>
  <conditionalFormatting sqref="M101">
    <cfRule type="expression" dxfId="51" priority="51" stopIfTrue="1">
      <formula>NOT(MONTH(M101)=$A$43)</formula>
    </cfRule>
    <cfRule type="expression" dxfId="50" priority="52" stopIfTrue="1">
      <formula>MATCH(M101,_xlnm.Print_Area,0)&gt;0</formula>
    </cfRule>
  </conditionalFormatting>
  <conditionalFormatting sqref="L100">
    <cfRule type="expression" dxfId="49" priority="49" stopIfTrue="1">
      <formula>NOT(MONTH(L100)=$A$43)</formula>
    </cfRule>
    <cfRule type="expression" dxfId="48" priority="50" stopIfTrue="1">
      <formula>MATCH(L100,_xlnm.Print_Area,0)&gt;0</formula>
    </cfRule>
  </conditionalFormatting>
  <conditionalFormatting sqref="M100">
    <cfRule type="expression" dxfId="47" priority="47" stopIfTrue="1">
      <formula>NOT(MONTH(M100)=$A$43)</formula>
    </cfRule>
    <cfRule type="expression" dxfId="46" priority="48" stopIfTrue="1">
      <formula>MATCH(M100,_xlnm.Print_Area,0)&gt;0</formula>
    </cfRule>
  </conditionalFormatting>
  <conditionalFormatting sqref="M102">
    <cfRule type="expression" dxfId="45" priority="45" stopIfTrue="1">
      <formula>NOT(MONTH(M102)=$A$43)</formula>
    </cfRule>
    <cfRule type="expression" dxfId="44" priority="46" stopIfTrue="1">
      <formula>MATCH(M102,_xlnm.Print_Area,0)&gt;0</formula>
    </cfRule>
  </conditionalFormatting>
  <conditionalFormatting sqref="L102">
    <cfRule type="expression" dxfId="43" priority="43" stopIfTrue="1">
      <formula>NOT(MONTH(L102)=$A$43)</formula>
    </cfRule>
    <cfRule type="expression" dxfId="42" priority="44" stopIfTrue="1">
      <formula>MATCH(L102,_xlnm.Print_Area,0)&gt;0</formula>
    </cfRule>
  </conditionalFormatting>
  <conditionalFormatting sqref="L104">
    <cfRule type="expression" dxfId="41" priority="41" stopIfTrue="1">
      <formula>NOT(MONTH(L104)=$A$43)</formula>
    </cfRule>
    <cfRule type="expression" dxfId="40" priority="42" stopIfTrue="1">
      <formula>MATCH(L104,_xlnm.Print_Area,0)&gt;0</formula>
    </cfRule>
  </conditionalFormatting>
  <conditionalFormatting sqref="J76:K76">
    <cfRule type="expression" dxfId="39" priority="39" stopIfTrue="1">
      <formula>NOT(MONTH(J76)=$A$43)</formula>
    </cfRule>
    <cfRule type="expression" dxfId="38" priority="40" stopIfTrue="1">
      <formula>MATCH(J76,_xlnm.Print_Area,0)&gt;0</formula>
    </cfRule>
  </conditionalFormatting>
  <conditionalFormatting sqref="L76">
    <cfRule type="expression" dxfId="37" priority="37" stopIfTrue="1">
      <formula>NOT(MONTH(L76)=$A$43)</formula>
    </cfRule>
    <cfRule type="expression" dxfId="36" priority="38" stopIfTrue="1">
      <formula>MATCH(L76,_xlnm.Print_Area,0)&gt;0</formula>
    </cfRule>
  </conditionalFormatting>
  <conditionalFormatting sqref="J86:K86">
    <cfRule type="expression" dxfId="35" priority="35" stopIfTrue="1">
      <formula>NOT(MONTH(J86)=$A$43)</formula>
    </cfRule>
    <cfRule type="expression" dxfId="34" priority="36" stopIfTrue="1">
      <formula>MATCH(J86,_xlnm.Print_Area,0)&gt;0</formula>
    </cfRule>
  </conditionalFormatting>
  <conditionalFormatting sqref="L86">
    <cfRule type="expression" dxfId="33" priority="33" stopIfTrue="1">
      <formula>NOT(MONTH(L86)=$A$43)</formula>
    </cfRule>
    <cfRule type="expression" dxfId="32" priority="34" stopIfTrue="1">
      <formula>MATCH(L86,_xlnm.Print_Area,0)&gt;0</formula>
    </cfRule>
  </conditionalFormatting>
  <conditionalFormatting sqref="J88:K88">
    <cfRule type="expression" dxfId="31" priority="31" stopIfTrue="1">
      <formula>NOT(MONTH(J88)=$A$43)</formula>
    </cfRule>
    <cfRule type="expression" dxfId="30" priority="32" stopIfTrue="1">
      <formula>MATCH(J88,_xlnm.Print_Area,0)&gt;0</formula>
    </cfRule>
  </conditionalFormatting>
  <conditionalFormatting sqref="L88">
    <cfRule type="expression" dxfId="29" priority="29" stopIfTrue="1">
      <formula>NOT(MONTH(L88)=$A$43)</formula>
    </cfRule>
    <cfRule type="expression" dxfId="28" priority="30" stopIfTrue="1">
      <formula>MATCH(L88,_xlnm.Print_Area,0)&gt;0</formula>
    </cfRule>
  </conditionalFormatting>
  <conditionalFormatting sqref="J89:K89">
    <cfRule type="expression" dxfId="27" priority="27" stopIfTrue="1">
      <formula>NOT(MONTH(J89)=$A$43)</formula>
    </cfRule>
    <cfRule type="expression" dxfId="26" priority="28" stopIfTrue="1">
      <formula>MATCH(J89,_xlnm.Print_Area,0)&gt;0</formula>
    </cfRule>
  </conditionalFormatting>
  <conditionalFormatting sqref="J60:K60">
    <cfRule type="expression" dxfId="25" priority="25" stopIfTrue="1">
      <formula>NOT(MONTH(J60)=$A$43)</formula>
    </cfRule>
    <cfRule type="expression" dxfId="24" priority="26" stopIfTrue="1">
      <formula>MATCH(J60,_xlnm.Print_Area,0)&gt;0</formula>
    </cfRule>
  </conditionalFormatting>
  <conditionalFormatting sqref="L60">
    <cfRule type="expression" dxfId="23" priority="23" stopIfTrue="1">
      <formula>NOT(MONTH(L60)=$A$43)</formula>
    </cfRule>
    <cfRule type="expression" dxfId="22" priority="24" stopIfTrue="1">
      <formula>MATCH(L60,_xlnm.Print_Area,0)&gt;0</formula>
    </cfRule>
  </conditionalFormatting>
  <conditionalFormatting sqref="J62:K62">
    <cfRule type="expression" dxfId="21" priority="21" stopIfTrue="1">
      <formula>NOT(MONTH(J62)=$A$43)</formula>
    </cfRule>
    <cfRule type="expression" dxfId="20" priority="22" stopIfTrue="1">
      <formula>MATCH(J62,_xlnm.Print_Area,0)&gt;0</formula>
    </cfRule>
  </conditionalFormatting>
  <conditionalFormatting sqref="L62">
    <cfRule type="expression" dxfId="19" priority="19" stopIfTrue="1">
      <formula>NOT(MONTH(L62)=$A$43)</formula>
    </cfRule>
    <cfRule type="expression" dxfId="18" priority="20" stopIfTrue="1">
      <formula>MATCH(L62,_xlnm.Print_Area,0)&gt;0</formula>
    </cfRule>
  </conditionalFormatting>
  <conditionalFormatting sqref="I86">
    <cfRule type="expression" dxfId="17" priority="17" stopIfTrue="1">
      <formula>NOT(MONTH(I86)=$A$43)</formula>
    </cfRule>
    <cfRule type="expression" dxfId="16" priority="18" stopIfTrue="1">
      <formula>MATCH(I86,_xlnm.Print_Area,0)&gt;0</formula>
    </cfRule>
  </conditionalFormatting>
  <conditionalFormatting sqref="I87">
    <cfRule type="expression" dxfId="15" priority="15" stopIfTrue="1">
      <formula>NOT(MONTH(I87)=$A$43)</formula>
    </cfRule>
    <cfRule type="expression" dxfId="14" priority="16" stopIfTrue="1">
      <formula>MATCH(I87,_xlnm.Print_Area,0)&gt;0</formula>
    </cfRule>
  </conditionalFormatting>
  <conditionalFormatting sqref="I88">
    <cfRule type="expression" dxfId="13" priority="13" stopIfTrue="1">
      <formula>NOT(MONTH(I88)=$A$43)</formula>
    </cfRule>
    <cfRule type="expression" dxfId="12" priority="14" stopIfTrue="1">
      <formula>MATCH(I88,_xlnm.Print_Area,0)&gt;0</formula>
    </cfRule>
  </conditionalFormatting>
  <conditionalFormatting sqref="I89">
    <cfRule type="expression" dxfId="11" priority="11" stopIfTrue="1">
      <formula>NOT(MONTH(I89)=$A$43)</formula>
    </cfRule>
    <cfRule type="expression" dxfId="10" priority="12" stopIfTrue="1">
      <formula>MATCH(I89,_xlnm.Print_Area,0)&gt;0</formula>
    </cfRule>
  </conditionalFormatting>
  <conditionalFormatting sqref="I100">
    <cfRule type="expression" dxfId="9" priority="9" stopIfTrue="1">
      <formula>NOT(MONTH(I100)=$A$43)</formula>
    </cfRule>
    <cfRule type="expression" dxfId="8" priority="10" stopIfTrue="1">
      <formula>MATCH(I100,_xlnm.Print_Area,0)&gt;0</formula>
    </cfRule>
  </conditionalFormatting>
  <conditionalFormatting sqref="I101">
    <cfRule type="expression" dxfId="7" priority="7" stopIfTrue="1">
      <formula>NOT(MONTH(I101)=$A$43)</formula>
    </cfRule>
    <cfRule type="expression" dxfId="6" priority="8" stopIfTrue="1">
      <formula>MATCH(I101,_xlnm.Print_Area,0)&gt;0</formula>
    </cfRule>
  </conditionalFormatting>
  <conditionalFormatting sqref="I102">
    <cfRule type="expression" dxfId="5" priority="5" stopIfTrue="1">
      <formula>NOT(MONTH(I102)=$A$43)</formula>
    </cfRule>
    <cfRule type="expression" dxfId="4" priority="6" stopIfTrue="1">
      <formula>MATCH(I102,_xlnm.Print_Area,0)&gt;0</formula>
    </cfRule>
  </conditionalFormatting>
  <conditionalFormatting sqref="I103">
    <cfRule type="expression" dxfId="3" priority="3" stopIfTrue="1">
      <formula>NOT(MONTH(I103)=$A$43)</formula>
    </cfRule>
    <cfRule type="expression" dxfId="2" priority="4" stopIfTrue="1">
      <formula>MATCH(I103,_xlnm.Print_Area,0)&gt;0</formula>
    </cfRule>
  </conditionalFormatting>
  <conditionalFormatting sqref="I104">
    <cfRule type="expression" dxfId="1" priority="1" stopIfTrue="1">
      <formula>NOT(MONTH(I104)=$A$43)</formula>
    </cfRule>
    <cfRule type="expression" dxfId="0" priority="2" stopIfTrue="1">
      <formula>MATCH(I104,_xlnm.Print_Area,0)&gt;0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4E95D-01C6-5145-9B8F-7EE08DA7686C}">
  <sheetPr>
    <tabColor rgb="FFFF0000"/>
  </sheetPr>
  <dimension ref="B1:Q823"/>
  <sheetViews>
    <sheetView workbookViewId="0">
      <selection activeCell="Q9" sqref="Q9:Q12"/>
    </sheetView>
  </sheetViews>
  <sheetFormatPr defaultColWidth="8.85546875" defaultRowHeight="12.75" x14ac:dyDescent="0.2"/>
  <cols>
    <col min="2" max="7" width="13.85546875" style="7" customWidth="1"/>
    <col min="8" max="9" width="13.85546875" style="6" customWidth="1"/>
    <col min="10" max="11" width="13.85546875" style="7" customWidth="1"/>
    <col min="12" max="12" width="13.85546875" style="19" customWidth="1"/>
    <col min="13" max="13" width="6.42578125" style="1" customWidth="1"/>
    <col min="15" max="15" width="10" bestFit="1" customWidth="1"/>
    <col min="16" max="16" width="13.42578125" bestFit="1" customWidth="1"/>
  </cols>
  <sheetData>
    <row r="1" spans="2:17" ht="13.5" thickBo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7" ht="18" customHeight="1" x14ac:dyDescent="0.2">
      <c r="B2" s="204" t="s">
        <v>0</v>
      </c>
      <c r="C2" s="205"/>
      <c r="D2" s="205"/>
      <c r="E2" s="205"/>
      <c r="F2" s="205"/>
      <c r="G2" s="205"/>
      <c r="H2" s="205"/>
      <c r="I2" s="205"/>
      <c r="J2" s="205"/>
      <c r="K2" s="205"/>
      <c r="L2" s="206"/>
      <c r="M2" s="12"/>
    </row>
    <row r="3" spans="2:17" ht="20.100000000000001" customHeight="1" x14ac:dyDescent="0.2">
      <c r="B3" s="207" t="s">
        <v>1</v>
      </c>
      <c r="C3" s="208"/>
      <c r="D3" s="208"/>
      <c r="E3" s="208"/>
      <c r="F3" s="208"/>
      <c r="G3" s="208"/>
      <c r="H3" s="208"/>
      <c r="I3" s="208"/>
      <c r="J3" s="208"/>
      <c r="K3" s="208"/>
      <c r="L3" s="209"/>
      <c r="M3" s="13"/>
    </row>
    <row r="4" spans="2:17" ht="18" customHeight="1" thickBot="1" x14ac:dyDescent="0.25">
      <c r="B4" s="210" t="s">
        <v>145</v>
      </c>
      <c r="C4" s="211"/>
      <c r="D4" s="211"/>
      <c r="E4" s="211"/>
      <c r="F4" s="211"/>
      <c r="G4" s="211"/>
      <c r="H4" s="211"/>
      <c r="I4" s="211"/>
      <c r="J4" s="211"/>
      <c r="K4" s="211"/>
      <c r="L4" s="212"/>
      <c r="M4" s="12"/>
    </row>
    <row r="5" spans="2:17" ht="36" customHeight="1" x14ac:dyDescent="0.2">
      <c r="B5" s="213" t="s">
        <v>45</v>
      </c>
      <c r="C5" s="214"/>
      <c r="D5" s="214"/>
      <c r="E5" s="214"/>
      <c r="F5" s="214"/>
      <c r="G5" s="214"/>
      <c r="H5" s="214"/>
      <c r="I5" s="214"/>
      <c r="J5" s="214"/>
      <c r="K5" s="214"/>
      <c r="L5" s="215"/>
      <c r="M5" s="14"/>
    </row>
    <row r="6" spans="2:17" ht="36" customHeight="1" x14ac:dyDescent="0.2">
      <c r="B6" s="22" t="s">
        <v>2</v>
      </c>
      <c r="C6" s="2" t="s">
        <v>3</v>
      </c>
      <c r="D6" s="3" t="s">
        <v>4</v>
      </c>
      <c r="E6" s="4" t="s">
        <v>5</v>
      </c>
      <c r="F6" s="98" t="s">
        <v>6</v>
      </c>
      <c r="G6" s="217"/>
      <c r="H6" s="217"/>
      <c r="I6" s="217"/>
      <c r="J6" s="217"/>
      <c r="K6" s="217"/>
      <c r="L6" s="216" t="s">
        <v>146</v>
      </c>
      <c r="M6" s="15"/>
    </row>
    <row r="7" spans="2:17" ht="36" customHeight="1" x14ac:dyDescent="0.2">
      <c r="B7" s="22" t="s">
        <v>7</v>
      </c>
      <c r="C7" s="38" t="s">
        <v>262</v>
      </c>
      <c r="D7" s="38" t="s">
        <v>30</v>
      </c>
      <c r="E7" s="38" t="s">
        <v>32</v>
      </c>
      <c r="F7" s="38" t="s">
        <v>10</v>
      </c>
      <c r="G7" s="217"/>
      <c r="H7" s="217"/>
      <c r="I7" s="217"/>
      <c r="J7" s="217"/>
      <c r="K7" s="217"/>
      <c r="L7" s="216"/>
      <c r="M7" s="15"/>
    </row>
    <row r="8" spans="2:17" ht="36" customHeight="1" x14ac:dyDescent="0.2">
      <c r="B8" s="197" t="s">
        <v>42</v>
      </c>
      <c r="C8" s="198"/>
      <c r="D8" s="198"/>
      <c r="E8" s="198"/>
      <c r="F8" s="198"/>
      <c r="G8" s="198"/>
      <c r="H8" s="198"/>
      <c r="I8" s="198"/>
      <c r="J8" s="198"/>
      <c r="K8" s="198"/>
      <c r="L8" s="199"/>
      <c r="M8" s="11"/>
      <c r="P8" s="73" t="s">
        <v>156</v>
      </c>
      <c r="Q8" s="73" t="s">
        <v>155</v>
      </c>
    </row>
    <row r="9" spans="2:17" ht="15.95" customHeight="1" x14ac:dyDescent="0.2">
      <c r="B9" s="202" t="s">
        <v>11</v>
      </c>
      <c r="C9" s="203"/>
      <c r="D9" s="99" t="s">
        <v>182</v>
      </c>
      <c r="E9" s="99" t="s">
        <v>183</v>
      </c>
      <c r="F9" s="99" t="s">
        <v>184</v>
      </c>
      <c r="G9" s="99" t="s">
        <v>185</v>
      </c>
      <c r="H9" s="99" t="s">
        <v>187</v>
      </c>
      <c r="I9" s="99" t="s">
        <v>186</v>
      </c>
      <c r="J9" s="96" t="s">
        <v>188</v>
      </c>
      <c r="K9" s="96" t="s">
        <v>189</v>
      </c>
      <c r="L9" s="47" t="s">
        <v>190</v>
      </c>
      <c r="M9" s="20"/>
      <c r="O9" s="71" t="s">
        <v>20</v>
      </c>
      <c r="P9" s="64">
        <f>COUNTIF(B9:L106, "Istologia")</f>
        <v>51</v>
      </c>
      <c r="Q9" s="63">
        <v>51</v>
      </c>
    </row>
    <row r="10" spans="2:17" x14ac:dyDescent="0.2">
      <c r="B10" s="23" t="s">
        <v>19</v>
      </c>
      <c r="C10" s="10">
        <v>44991</v>
      </c>
      <c r="D10" s="131" t="s">
        <v>20</v>
      </c>
      <c r="E10" s="131" t="s">
        <v>20</v>
      </c>
      <c r="F10" s="131" t="s">
        <v>20</v>
      </c>
      <c r="G10" s="133" t="s">
        <v>21</v>
      </c>
      <c r="H10" s="133" t="s">
        <v>21</v>
      </c>
      <c r="I10" s="133" t="s">
        <v>21</v>
      </c>
      <c r="J10" s="108"/>
      <c r="K10" s="108"/>
      <c r="L10" s="103"/>
      <c r="M10" s="21"/>
      <c r="O10" s="72" t="s">
        <v>21</v>
      </c>
      <c r="P10" s="64">
        <f>COUNTIF(B9:L106, "Anatomia")</f>
        <v>44</v>
      </c>
      <c r="Q10" s="63">
        <v>44</v>
      </c>
    </row>
    <row r="11" spans="2:17" x14ac:dyDescent="0.2">
      <c r="B11" s="23" t="s">
        <v>23</v>
      </c>
      <c r="C11" s="10">
        <v>44992</v>
      </c>
      <c r="D11" s="132" t="s">
        <v>22</v>
      </c>
      <c r="E11" s="132" t="s">
        <v>22</v>
      </c>
      <c r="F11" s="132" t="s">
        <v>22</v>
      </c>
      <c r="G11" s="134" t="s">
        <v>25</v>
      </c>
      <c r="H11" s="134" t="s">
        <v>25</v>
      </c>
      <c r="I11" s="134" t="s">
        <v>25</v>
      </c>
      <c r="J11" s="108"/>
      <c r="K11" s="108"/>
      <c r="L11" s="103"/>
      <c r="M11" s="16"/>
      <c r="O11" s="72" t="s">
        <v>25</v>
      </c>
      <c r="P11" s="85">
        <f>COUNTIF(B9:L106, "biochimica")</f>
        <v>36</v>
      </c>
      <c r="Q11" s="63">
        <v>36</v>
      </c>
    </row>
    <row r="12" spans="2:17" x14ac:dyDescent="0.2">
      <c r="B12" s="23" t="s">
        <v>24</v>
      </c>
      <c r="C12" s="10">
        <v>44993</v>
      </c>
      <c r="D12" s="131" t="s">
        <v>20</v>
      </c>
      <c r="E12" s="131" t="s">
        <v>20</v>
      </c>
      <c r="F12" s="131" t="s">
        <v>20</v>
      </c>
      <c r="G12" s="133" t="s">
        <v>21</v>
      </c>
      <c r="H12" s="133" t="s">
        <v>21</v>
      </c>
      <c r="I12" s="133" t="s">
        <v>21</v>
      </c>
      <c r="J12" s="108"/>
      <c r="K12" s="108"/>
      <c r="L12" s="103"/>
      <c r="M12" s="21"/>
      <c r="O12" s="72" t="s">
        <v>22</v>
      </c>
      <c r="P12" s="64">
        <f>COUNTIF(B9:L106, "Inglese")</f>
        <v>44</v>
      </c>
      <c r="Q12" s="63">
        <v>44</v>
      </c>
    </row>
    <row r="13" spans="2:17" x14ac:dyDescent="0.2">
      <c r="B13" s="23" t="s">
        <v>26</v>
      </c>
      <c r="C13" s="10">
        <v>44994</v>
      </c>
      <c r="D13" s="132" t="s">
        <v>22</v>
      </c>
      <c r="E13" s="132" t="s">
        <v>22</v>
      </c>
      <c r="F13" s="132" t="s">
        <v>22</v>
      </c>
      <c r="G13" s="134" t="s">
        <v>25</v>
      </c>
      <c r="H13" s="134" t="s">
        <v>25</v>
      </c>
      <c r="I13" s="134" t="s">
        <v>25</v>
      </c>
      <c r="J13" s="108"/>
      <c r="K13" s="108"/>
      <c r="L13" s="103"/>
      <c r="M13" s="16"/>
      <c r="P13" s="64"/>
    </row>
    <row r="14" spans="2:17" x14ac:dyDescent="0.2">
      <c r="B14" s="23" t="s">
        <v>27</v>
      </c>
      <c r="C14" s="10">
        <v>44995</v>
      </c>
      <c r="D14" s="131" t="s">
        <v>20</v>
      </c>
      <c r="E14" s="131" t="s">
        <v>20</v>
      </c>
      <c r="F14" s="131" t="s">
        <v>20</v>
      </c>
      <c r="G14" s="133" t="s">
        <v>21</v>
      </c>
      <c r="H14" s="133" t="s">
        <v>21</v>
      </c>
      <c r="I14" s="133" t="s">
        <v>21</v>
      </c>
      <c r="J14" s="108"/>
      <c r="K14" s="108"/>
      <c r="L14" s="103"/>
      <c r="M14" s="16"/>
      <c r="P14" s="64"/>
    </row>
    <row r="15" spans="2:17" x14ac:dyDescent="0.2">
      <c r="B15" s="67" t="s">
        <v>28</v>
      </c>
      <c r="C15" s="68">
        <v>44996</v>
      </c>
      <c r="D15" s="237"/>
      <c r="E15" s="238"/>
      <c r="F15" s="238"/>
      <c r="G15" s="238"/>
      <c r="H15" s="238"/>
      <c r="I15" s="238"/>
      <c r="J15" s="238"/>
      <c r="K15" s="238"/>
      <c r="L15" s="239"/>
      <c r="M15" s="16"/>
      <c r="P15" s="64"/>
    </row>
    <row r="16" spans="2:17" ht="12.75" customHeight="1" x14ac:dyDescent="0.2">
      <c r="B16" s="67" t="s">
        <v>29</v>
      </c>
      <c r="C16" s="68">
        <v>44997</v>
      </c>
      <c r="D16" s="237"/>
      <c r="E16" s="238"/>
      <c r="F16" s="238"/>
      <c r="G16" s="238"/>
      <c r="H16" s="238"/>
      <c r="I16" s="238"/>
      <c r="J16" s="238"/>
      <c r="K16" s="238"/>
      <c r="L16" s="239"/>
      <c r="M16" s="21"/>
      <c r="P16" s="64"/>
    </row>
    <row r="17" spans="2:16" x14ac:dyDescent="0.2">
      <c r="B17" s="23" t="s">
        <v>19</v>
      </c>
      <c r="C17" s="10">
        <v>44998</v>
      </c>
      <c r="D17" s="200" t="s">
        <v>43</v>
      </c>
      <c r="E17" s="200"/>
      <c r="F17" s="200"/>
      <c r="G17" s="200"/>
      <c r="H17" s="200"/>
      <c r="I17" s="200"/>
      <c r="J17" s="200"/>
      <c r="K17" s="200"/>
      <c r="L17" s="201"/>
      <c r="M17" s="16"/>
    </row>
    <row r="18" spans="2:16" x14ac:dyDescent="0.2">
      <c r="B18" s="23" t="s">
        <v>23</v>
      </c>
      <c r="C18" s="10">
        <v>44999</v>
      </c>
      <c r="D18" s="200"/>
      <c r="E18" s="200"/>
      <c r="F18" s="200"/>
      <c r="G18" s="200"/>
      <c r="H18" s="200"/>
      <c r="I18" s="200"/>
      <c r="J18" s="200"/>
      <c r="K18" s="200"/>
      <c r="L18" s="201"/>
      <c r="M18" s="21"/>
      <c r="P18" s="64"/>
    </row>
    <row r="19" spans="2:16" x14ac:dyDescent="0.2">
      <c r="B19" s="23" t="s">
        <v>24</v>
      </c>
      <c r="C19" s="10">
        <v>45000</v>
      </c>
      <c r="D19" s="200"/>
      <c r="E19" s="200"/>
      <c r="F19" s="200"/>
      <c r="G19" s="200"/>
      <c r="H19" s="200"/>
      <c r="I19" s="200"/>
      <c r="J19" s="200"/>
      <c r="K19" s="200"/>
      <c r="L19" s="201"/>
      <c r="M19" s="16"/>
      <c r="P19" s="64"/>
    </row>
    <row r="20" spans="2:16" x14ac:dyDescent="0.2">
      <c r="B20" s="23" t="s">
        <v>26</v>
      </c>
      <c r="C20" s="10">
        <v>45001</v>
      </c>
      <c r="D20" s="200"/>
      <c r="E20" s="200"/>
      <c r="F20" s="200"/>
      <c r="G20" s="200"/>
      <c r="H20" s="200"/>
      <c r="I20" s="200"/>
      <c r="J20" s="200"/>
      <c r="K20" s="200"/>
      <c r="L20" s="201"/>
      <c r="M20" s="21"/>
      <c r="P20" s="64"/>
    </row>
    <row r="21" spans="2:16" x14ac:dyDescent="0.2">
      <c r="B21" s="23" t="s">
        <v>27</v>
      </c>
      <c r="C21" s="10">
        <v>45002</v>
      </c>
      <c r="D21" s="200"/>
      <c r="E21" s="200"/>
      <c r="F21" s="200"/>
      <c r="G21" s="200"/>
      <c r="H21" s="200"/>
      <c r="I21" s="200"/>
      <c r="J21" s="200"/>
      <c r="K21" s="200"/>
      <c r="L21" s="201"/>
      <c r="M21" s="16"/>
      <c r="P21" s="64"/>
    </row>
    <row r="22" spans="2:16" x14ac:dyDescent="0.2">
      <c r="B22" s="67" t="s">
        <v>28</v>
      </c>
      <c r="C22" s="68">
        <v>45003</v>
      </c>
      <c r="D22" s="237"/>
      <c r="E22" s="238"/>
      <c r="F22" s="238"/>
      <c r="G22" s="238"/>
      <c r="H22" s="238"/>
      <c r="I22" s="238"/>
      <c r="J22" s="238"/>
      <c r="K22" s="238"/>
      <c r="L22" s="239"/>
      <c r="M22" s="16"/>
      <c r="P22" s="64"/>
    </row>
    <row r="23" spans="2:16" x14ac:dyDescent="0.2">
      <c r="B23" s="67" t="s">
        <v>29</v>
      </c>
      <c r="C23" s="68">
        <v>45004</v>
      </c>
      <c r="D23" s="237"/>
      <c r="E23" s="238"/>
      <c r="F23" s="238"/>
      <c r="G23" s="238"/>
      <c r="H23" s="238"/>
      <c r="I23" s="238"/>
      <c r="J23" s="238"/>
      <c r="K23" s="238"/>
      <c r="L23" s="239"/>
      <c r="M23" s="16"/>
      <c r="P23" s="64"/>
    </row>
    <row r="24" spans="2:16" x14ac:dyDescent="0.2">
      <c r="B24" s="23" t="s">
        <v>19</v>
      </c>
      <c r="C24" s="10">
        <v>45005</v>
      </c>
      <c r="D24" s="131" t="s">
        <v>20</v>
      </c>
      <c r="E24" s="131" t="s">
        <v>20</v>
      </c>
      <c r="F24" s="131" t="s">
        <v>20</v>
      </c>
      <c r="G24" s="133" t="s">
        <v>21</v>
      </c>
      <c r="H24" s="133" t="s">
        <v>21</v>
      </c>
      <c r="I24" s="133" t="s">
        <v>21</v>
      </c>
      <c r="J24" s="102"/>
      <c r="K24" s="102"/>
      <c r="L24" s="103"/>
      <c r="M24" s="21"/>
      <c r="P24" s="64"/>
    </row>
    <row r="25" spans="2:16" x14ac:dyDescent="0.2">
      <c r="B25" s="23" t="s">
        <v>23</v>
      </c>
      <c r="C25" s="10">
        <v>45006</v>
      </c>
      <c r="D25" s="132" t="s">
        <v>22</v>
      </c>
      <c r="E25" s="132" t="s">
        <v>22</v>
      </c>
      <c r="F25" s="132" t="s">
        <v>22</v>
      </c>
      <c r="G25" s="134" t="s">
        <v>25</v>
      </c>
      <c r="H25" s="134" t="s">
        <v>25</v>
      </c>
      <c r="I25" s="134" t="s">
        <v>25</v>
      </c>
      <c r="J25" s="108"/>
      <c r="K25" s="108"/>
      <c r="L25" s="103"/>
      <c r="M25" s="16"/>
      <c r="P25" s="64"/>
    </row>
    <row r="26" spans="2:16" x14ac:dyDescent="0.2">
      <c r="B26" s="23" t="s">
        <v>24</v>
      </c>
      <c r="C26" s="10">
        <v>45007</v>
      </c>
      <c r="D26" s="131" t="s">
        <v>20</v>
      </c>
      <c r="E26" s="131" t="s">
        <v>20</v>
      </c>
      <c r="F26" s="131" t="s">
        <v>20</v>
      </c>
      <c r="G26" s="133" t="s">
        <v>21</v>
      </c>
      <c r="H26" s="133" t="s">
        <v>21</v>
      </c>
      <c r="I26" s="133" t="s">
        <v>21</v>
      </c>
      <c r="J26" s="102"/>
      <c r="K26" s="102"/>
      <c r="L26" s="103"/>
      <c r="M26" s="21"/>
      <c r="P26" s="64"/>
    </row>
    <row r="27" spans="2:16" x14ac:dyDescent="0.2">
      <c r="B27" s="23" t="s">
        <v>26</v>
      </c>
      <c r="C27" s="10">
        <v>45008</v>
      </c>
      <c r="D27" s="132" t="s">
        <v>22</v>
      </c>
      <c r="E27" s="132" t="s">
        <v>22</v>
      </c>
      <c r="F27" s="132" t="s">
        <v>22</v>
      </c>
      <c r="G27" s="134" t="s">
        <v>25</v>
      </c>
      <c r="H27" s="134" t="s">
        <v>25</v>
      </c>
      <c r="I27" s="134" t="s">
        <v>25</v>
      </c>
      <c r="J27" s="102"/>
      <c r="K27" s="102"/>
      <c r="L27" s="103"/>
      <c r="M27" s="16"/>
      <c r="P27" s="64"/>
    </row>
    <row r="28" spans="2:16" x14ac:dyDescent="0.2">
      <c r="B28" s="23" t="s">
        <v>27</v>
      </c>
      <c r="C28" s="10">
        <v>45009</v>
      </c>
      <c r="D28" s="131" t="s">
        <v>20</v>
      </c>
      <c r="E28" s="131" t="s">
        <v>20</v>
      </c>
      <c r="F28" s="131" t="s">
        <v>20</v>
      </c>
      <c r="G28" s="133" t="s">
        <v>21</v>
      </c>
      <c r="H28" s="133" t="s">
        <v>21</v>
      </c>
      <c r="I28" s="133" t="s">
        <v>21</v>
      </c>
      <c r="J28" s="102"/>
      <c r="K28" s="102"/>
      <c r="L28" s="103"/>
      <c r="M28" s="16"/>
      <c r="P28" s="64"/>
    </row>
    <row r="29" spans="2:16" x14ac:dyDescent="0.2">
      <c r="B29" s="67" t="s">
        <v>28</v>
      </c>
      <c r="C29" s="68">
        <v>45010</v>
      </c>
      <c r="D29" s="237"/>
      <c r="E29" s="238"/>
      <c r="F29" s="238"/>
      <c r="G29" s="238"/>
      <c r="H29" s="238"/>
      <c r="I29" s="238"/>
      <c r="J29" s="238"/>
      <c r="K29" s="238"/>
      <c r="L29" s="239"/>
      <c r="M29" s="16"/>
      <c r="P29" s="64"/>
    </row>
    <row r="30" spans="2:16" ht="12.75" customHeight="1" x14ac:dyDescent="0.2">
      <c r="B30" s="67" t="s">
        <v>29</v>
      </c>
      <c r="C30" s="68">
        <v>45011</v>
      </c>
      <c r="D30" s="237"/>
      <c r="E30" s="238"/>
      <c r="F30" s="238"/>
      <c r="G30" s="238"/>
      <c r="H30" s="238"/>
      <c r="I30" s="238"/>
      <c r="J30" s="238"/>
      <c r="K30" s="238"/>
      <c r="L30" s="239"/>
      <c r="M30" s="21"/>
      <c r="P30" s="64"/>
    </row>
    <row r="31" spans="2:16" x14ac:dyDescent="0.2">
      <c r="B31" s="23" t="s">
        <v>19</v>
      </c>
      <c r="C31" s="10">
        <v>45012</v>
      </c>
      <c r="D31" s="200" t="s">
        <v>43</v>
      </c>
      <c r="E31" s="200"/>
      <c r="F31" s="200"/>
      <c r="G31" s="200"/>
      <c r="H31" s="200"/>
      <c r="I31" s="200"/>
      <c r="J31" s="200"/>
      <c r="K31" s="200"/>
      <c r="L31" s="201"/>
      <c r="M31" s="16"/>
      <c r="P31" s="64"/>
    </row>
    <row r="32" spans="2:16" x14ac:dyDescent="0.2">
      <c r="B32" s="23" t="s">
        <v>23</v>
      </c>
      <c r="C32" s="10">
        <v>45013</v>
      </c>
      <c r="D32" s="200"/>
      <c r="E32" s="200"/>
      <c r="F32" s="200"/>
      <c r="G32" s="200"/>
      <c r="H32" s="200"/>
      <c r="I32" s="200"/>
      <c r="J32" s="200"/>
      <c r="K32" s="200"/>
      <c r="L32" s="201"/>
      <c r="M32" s="21"/>
      <c r="P32" s="64"/>
    </row>
    <row r="33" spans="2:16" x14ac:dyDescent="0.2">
      <c r="B33" s="23" t="s">
        <v>24</v>
      </c>
      <c r="C33" s="10">
        <v>45014</v>
      </c>
      <c r="D33" s="200"/>
      <c r="E33" s="200"/>
      <c r="F33" s="200"/>
      <c r="G33" s="200"/>
      <c r="H33" s="200"/>
      <c r="I33" s="200"/>
      <c r="J33" s="200"/>
      <c r="K33" s="200"/>
      <c r="L33" s="201"/>
      <c r="M33" s="16"/>
      <c r="P33" s="64"/>
    </row>
    <row r="34" spans="2:16" x14ac:dyDescent="0.2">
      <c r="B34" s="23" t="s">
        <v>26</v>
      </c>
      <c r="C34" s="10">
        <v>45015</v>
      </c>
      <c r="D34" s="200"/>
      <c r="E34" s="200"/>
      <c r="F34" s="200"/>
      <c r="G34" s="200"/>
      <c r="H34" s="200"/>
      <c r="I34" s="200"/>
      <c r="J34" s="200"/>
      <c r="K34" s="200"/>
      <c r="L34" s="201"/>
      <c r="M34" s="21"/>
      <c r="P34" s="64"/>
    </row>
    <row r="35" spans="2:16" x14ac:dyDescent="0.2">
      <c r="B35" s="23" t="s">
        <v>27</v>
      </c>
      <c r="C35" s="10">
        <v>45016</v>
      </c>
      <c r="D35" s="200"/>
      <c r="E35" s="200"/>
      <c r="F35" s="200"/>
      <c r="G35" s="200"/>
      <c r="H35" s="200"/>
      <c r="I35" s="200"/>
      <c r="J35" s="200"/>
      <c r="K35" s="200"/>
      <c r="L35" s="201"/>
      <c r="M35" s="16"/>
      <c r="P35" s="64"/>
    </row>
    <row r="36" spans="2:16" x14ac:dyDescent="0.2">
      <c r="B36" s="67" t="s">
        <v>28</v>
      </c>
      <c r="C36" s="68">
        <v>45017</v>
      </c>
      <c r="D36" s="237"/>
      <c r="E36" s="238"/>
      <c r="F36" s="238"/>
      <c r="G36" s="238"/>
      <c r="H36" s="238"/>
      <c r="I36" s="238"/>
      <c r="J36" s="238"/>
      <c r="K36" s="238"/>
      <c r="L36" s="239"/>
      <c r="M36" s="16"/>
      <c r="P36" s="64"/>
    </row>
    <row r="37" spans="2:16" x14ac:dyDescent="0.2">
      <c r="B37" s="67" t="s">
        <v>29</v>
      </c>
      <c r="C37" s="68">
        <v>45018</v>
      </c>
      <c r="D37" s="237"/>
      <c r="E37" s="238"/>
      <c r="F37" s="238"/>
      <c r="G37" s="238"/>
      <c r="H37" s="238"/>
      <c r="I37" s="238"/>
      <c r="J37" s="238"/>
      <c r="K37" s="238"/>
      <c r="L37" s="239"/>
      <c r="M37" s="16"/>
      <c r="P37" s="64"/>
    </row>
    <row r="38" spans="2:16" ht="15.95" customHeight="1" x14ac:dyDescent="0.2">
      <c r="B38" s="218" t="s">
        <v>212</v>
      </c>
      <c r="C38" s="219"/>
      <c r="D38" s="219"/>
      <c r="E38" s="219"/>
      <c r="F38" s="219"/>
      <c r="G38" s="219"/>
      <c r="H38" s="219"/>
      <c r="I38" s="219"/>
      <c r="J38" s="219"/>
      <c r="K38" s="219"/>
      <c r="L38" s="220"/>
      <c r="M38" s="21"/>
      <c r="P38" s="64"/>
    </row>
    <row r="39" spans="2:16" ht="15.95" customHeight="1" x14ac:dyDescent="0.2">
      <c r="B39" s="221"/>
      <c r="C39" s="222"/>
      <c r="D39" s="222"/>
      <c r="E39" s="222"/>
      <c r="F39" s="222"/>
      <c r="G39" s="222"/>
      <c r="H39" s="222"/>
      <c r="I39" s="222"/>
      <c r="J39" s="222"/>
      <c r="K39" s="222"/>
      <c r="L39" s="223"/>
      <c r="M39" s="16"/>
      <c r="P39" s="64"/>
    </row>
    <row r="40" spans="2:16" x14ac:dyDescent="0.2">
      <c r="B40" s="23" t="s">
        <v>26</v>
      </c>
      <c r="C40" s="10">
        <v>45029</v>
      </c>
      <c r="D40" s="132" t="s">
        <v>22</v>
      </c>
      <c r="E40" s="132" t="s">
        <v>22</v>
      </c>
      <c r="F40" s="132" t="s">
        <v>22</v>
      </c>
      <c r="G40" s="134" t="s">
        <v>25</v>
      </c>
      <c r="H40" s="134" t="s">
        <v>25</v>
      </c>
      <c r="I40" s="134" t="s">
        <v>25</v>
      </c>
      <c r="J40" s="102"/>
      <c r="K40" s="102"/>
      <c r="L40" s="103"/>
      <c r="M40" s="21"/>
      <c r="P40" s="64"/>
    </row>
    <row r="41" spans="2:16" ht="12.75" customHeight="1" x14ac:dyDescent="0.2">
      <c r="B41" s="23" t="s">
        <v>27</v>
      </c>
      <c r="C41" s="10">
        <v>45030</v>
      </c>
      <c r="D41" s="131" t="s">
        <v>20</v>
      </c>
      <c r="E41" s="131" t="s">
        <v>20</v>
      </c>
      <c r="F41" s="131" t="s">
        <v>20</v>
      </c>
      <c r="G41" s="133" t="s">
        <v>21</v>
      </c>
      <c r="H41" s="133" t="s">
        <v>21</v>
      </c>
      <c r="I41" s="133" t="s">
        <v>21</v>
      </c>
      <c r="J41" s="102"/>
      <c r="K41" s="102"/>
      <c r="L41" s="103"/>
      <c r="M41" s="16"/>
      <c r="P41" s="64"/>
    </row>
    <row r="42" spans="2:16" ht="12.75" customHeight="1" x14ac:dyDescent="0.2">
      <c r="B42" s="67" t="s">
        <v>28</v>
      </c>
      <c r="C42" s="68">
        <v>45031</v>
      </c>
      <c r="D42" s="237"/>
      <c r="E42" s="238"/>
      <c r="F42" s="238"/>
      <c r="G42" s="238"/>
      <c r="H42" s="238"/>
      <c r="I42" s="238"/>
      <c r="J42" s="238"/>
      <c r="K42" s="238"/>
      <c r="L42" s="239"/>
      <c r="M42" s="16"/>
      <c r="P42" s="64"/>
    </row>
    <row r="43" spans="2:16" ht="12.75" customHeight="1" x14ac:dyDescent="0.2">
      <c r="B43" s="67" t="s">
        <v>29</v>
      </c>
      <c r="C43" s="68">
        <v>45032</v>
      </c>
      <c r="D43" s="237"/>
      <c r="E43" s="238"/>
      <c r="F43" s="238"/>
      <c r="G43" s="238"/>
      <c r="H43" s="238"/>
      <c r="I43" s="238"/>
      <c r="J43" s="238"/>
      <c r="K43" s="238"/>
      <c r="L43" s="239"/>
      <c r="M43" s="16"/>
      <c r="P43" s="64"/>
    </row>
    <row r="44" spans="2:16" ht="12.75" customHeight="1" x14ac:dyDescent="0.2">
      <c r="B44" s="23" t="s">
        <v>19</v>
      </c>
      <c r="C44" s="10">
        <v>45033</v>
      </c>
      <c r="D44" s="200" t="s">
        <v>43</v>
      </c>
      <c r="E44" s="200"/>
      <c r="F44" s="200"/>
      <c r="G44" s="200"/>
      <c r="H44" s="200"/>
      <c r="I44" s="200"/>
      <c r="J44" s="200"/>
      <c r="K44" s="200"/>
      <c r="L44" s="201"/>
      <c r="M44" s="21"/>
      <c r="P44" s="64"/>
    </row>
    <row r="45" spans="2:16" ht="12.75" customHeight="1" x14ac:dyDescent="0.2">
      <c r="B45" s="23" t="s">
        <v>23</v>
      </c>
      <c r="C45" s="10">
        <v>45034</v>
      </c>
      <c r="D45" s="200"/>
      <c r="E45" s="200"/>
      <c r="F45" s="200"/>
      <c r="G45" s="200"/>
      <c r="H45" s="200"/>
      <c r="I45" s="200"/>
      <c r="J45" s="200"/>
      <c r="K45" s="200"/>
      <c r="L45" s="201"/>
      <c r="M45" s="16"/>
      <c r="P45" s="64"/>
    </row>
    <row r="46" spans="2:16" ht="12.75" customHeight="1" x14ac:dyDescent="0.2">
      <c r="B46" s="23" t="s">
        <v>24</v>
      </c>
      <c r="C46" s="10">
        <v>45035</v>
      </c>
      <c r="D46" s="200"/>
      <c r="E46" s="200"/>
      <c r="F46" s="200"/>
      <c r="G46" s="200"/>
      <c r="H46" s="200"/>
      <c r="I46" s="200"/>
      <c r="J46" s="200"/>
      <c r="K46" s="200"/>
      <c r="L46" s="201"/>
      <c r="M46" s="21"/>
      <c r="P46" s="64"/>
    </row>
    <row r="47" spans="2:16" ht="12.75" customHeight="1" x14ac:dyDescent="0.2">
      <c r="B47" s="23" t="s">
        <v>26</v>
      </c>
      <c r="C47" s="10">
        <v>45036</v>
      </c>
      <c r="D47" s="200"/>
      <c r="E47" s="200"/>
      <c r="F47" s="200"/>
      <c r="G47" s="200"/>
      <c r="H47" s="200"/>
      <c r="I47" s="200"/>
      <c r="J47" s="200"/>
      <c r="K47" s="200"/>
      <c r="L47" s="201"/>
      <c r="M47" s="16"/>
      <c r="P47" s="64"/>
    </row>
    <row r="48" spans="2:16" ht="12.75" customHeight="1" x14ac:dyDescent="0.2">
      <c r="B48" s="23" t="s">
        <v>27</v>
      </c>
      <c r="C48" s="10">
        <v>45037</v>
      </c>
      <c r="D48" s="200"/>
      <c r="E48" s="200"/>
      <c r="F48" s="200"/>
      <c r="G48" s="200"/>
      <c r="H48" s="200"/>
      <c r="I48" s="200"/>
      <c r="J48" s="200"/>
      <c r="K48" s="200"/>
      <c r="L48" s="201"/>
      <c r="M48" s="21"/>
      <c r="P48" s="64"/>
    </row>
    <row r="49" spans="2:16" ht="12.75" customHeight="1" x14ac:dyDescent="0.2">
      <c r="B49" s="67" t="s">
        <v>28</v>
      </c>
      <c r="C49" s="68">
        <v>45038</v>
      </c>
      <c r="D49" s="237"/>
      <c r="E49" s="238"/>
      <c r="F49" s="238"/>
      <c r="G49" s="238"/>
      <c r="H49" s="238"/>
      <c r="I49" s="238"/>
      <c r="J49" s="238"/>
      <c r="K49" s="238"/>
      <c r="L49" s="239"/>
      <c r="M49" s="16"/>
      <c r="P49" s="64"/>
    </row>
    <row r="50" spans="2:16" ht="12.75" customHeight="1" x14ac:dyDescent="0.2">
      <c r="B50" s="67" t="s">
        <v>29</v>
      </c>
      <c r="C50" s="68">
        <v>45039</v>
      </c>
      <c r="D50" s="237"/>
      <c r="E50" s="238"/>
      <c r="F50" s="238"/>
      <c r="G50" s="238"/>
      <c r="H50" s="238"/>
      <c r="I50" s="238"/>
      <c r="J50" s="238"/>
      <c r="K50" s="238"/>
      <c r="L50" s="239"/>
      <c r="M50" s="16"/>
      <c r="P50" s="64"/>
    </row>
    <row r="51" spans="2:16" ht="12.75" customHeight="1" x14ac:dyDescent="0.2">
      <c r="B51" s="23" t="s">
        <v>19</v>
      </c>
      <c r="C51" s="10">
        <v>45040</v>
      </c>
      <c r="D51" s="232"/>
      <c r="E51" s="233"/>
      <c r="F51" s="233"/>
      <c r="G51" s="233"/>
      <c r="H51" s="233"/>
      <c r="I51" s="233"/>
      <c r="J51" s="233"/>
      <c r="K51" s="233"/>
      <c r="L51" s="234"/>
      <c r="M51" s="17"/>
      <c r="P51" s="64"/>
    </row>
    <row r="52" spans="2:16" ht="12.75" customHeight="1" x14ac:dyDescent="0.2">
      <c r="B52" s="67" t="s">
        <v>23</v>
      </c>
      <c r="C52" s="68">
        <v>45041</v>
      </c>
      <c r="D52" s="237"/>
      <c r="E52" s="238"/>
      <c r="F52" s="238"/>
      <c r="G52" s="238"/>
      <c r="H52" s="238"/>
      <c r="I52" s="238"/>
      <c r="J52" s="238"/>
      <c r="K52" s="238"/>
      <c r="L52" s="239"/>
      <c r="M52" s="17"/>
      <c r="P52" s="64"/>
    </row>
    <row r="53" spans="2:16" x14ac:dyDescent="0.2">
      <c r="B53" s="23" t="s">
        <v>24</v>
      </c>
      <c r="C53" s="10">
        <v>45042</v>
      </c>
      <c r="D53" s="131" t="s">
        <v>20</v>
      </c>
      <c r="E53" s="131" t="s">
        <v>20</v>
      </c>
      <c r="F53" s="131" t="s">
        <v>20</v>
      </c>
      <c r="G53" s="133" t="s">
        <v>21</v>
      </c>
      <c r="H53" s="133" t="s">
        <v>21</v>
      </c>
      <c r="I53" s="133" t="s">
        <v>21</v>
      </c>
      <c r="J53" s="102"/>
      <c r="K53" s="102"/>
      <c r="L53" s="103"/>
      <c r="M53" s="16"/>
      <c r="P53" s="64"/>
    </row>
    <row r="54" spans="2:16" x14ac:dyDescent="0.2">
      <c r="B54" s="23" t="s">
        <v>26</v>
      </c>
      <c r="C54" s="10">
        <v>45043</v>
      </c>
      <c r="D54" s="132" t="s">
        <v>22</v>
      </c>
      <c r="E54" s="132" t="s">
        <v>22</v>
      </c>
      <c r="F54" s="132" t="s">
        <v>22</v>
      </c>
      <c r="G54" s="134" t="s">
        <v>25</v>
      </c>
      <c r="H54" s="134" t="s">
        <v>25</v>
      </c>
      <c r="I54" s="134" t="s">
        <v>25</v>
      </c>
      <c r="J54" s="102"/>
      <c r="K54" s="102"/>
      <c r="L54" s="103"/>
      <c r="M54" s="16"/>
      <c r="P54" s="64"/>
    </row>
    <row r="55" spans="2:16" x14ac:dyDescent="0.2">
      <c r="B55" s="23" t="s">
        <v>27</v>
      </c>
      <c r="C55" s="10">
        <v>45044</v>
      </c>
      <c r="D55" s="131" t="s">
        <v>20</v>
      </c>
      <c r="E55" s="131" t="s">
        <v>20</v>
      </c>
      <c r="F55" s="131" t="s">
        <v>20</v>
      </c>
      <c r="G55" s="134" t="s">
        <v>25</v>
      </c>
      <c r="H55" s="134" t="s">
        <v>25</v>
      </c>
      <c r="I55" s="134" t="s">
        <v>25</v>
      </c>
      <c r="J55" s="102"/>
      <c r="K55" s="102"/>
      <c r="L55" s="103"/>
      <c r="M55" s="16"/>
      <c r="P55" s="64"/>
    </row>
    <row r="56" spans="2:16" x14ac:dyDescent="0.2">
      <c r="B56" s="67" t="s">
        <v>28</v>
      </c>
      <c r="C56" s="68">
        <v>45045</v>
      </c>
      <c r="D56" s="237"/>
      <c r="E56" s="238"/>
      <c r="F56" s="238"/>
      <c r="G56" s="238"/>
      <c r="H56" s="238"/>
      <c r="I56" s="238"/>
      <c r="J56" s="238"/>
      <c r="K56" s="238"/>
      <c r="L56" s="239"/>
      <c r="M56" s="21"/>
      <c r="P56" s="64"/>
    </row>
    <row r="57" spans="2:16" x14ac:dyDescent="0.2">
      <c r="B57" s="67" t="s">
        <v>29</v>
      </c>
      <c r="C57" s="68">
        <v>45046</v>
      </c>
      <c r="D57" s="237"/>
      <c r="E57" s="238"/>
      <c r="F57" s="238"/>
      <c r="G57" s="238"/>
      <c r="H57" s="238"/>
      <c r="I57" s="238"/>
      <c r="J57" s="238"/>
      <c r="K57" s="238"/>
      <c r="L57" s="239"/>
      <c r="M57" s="16"/>
      <c r="P57" s="64"/>
    </row>
    <row r="58" spans="2:16" ht="12.75" customHeight="1" x14ac:dyDescent="0.2">
      <c r="B58" s="67" t="s">
        <v>19</v>
      </c>
      <c r="C58" s="68">
        <v>45047</v>
      </c>
      <c r="D58" s="237"/>
      <c r="E58" s="238"/>
      <c r="F58" s="238"/>
      <c r="G58" s="238"/>
      <c r="H58" s="238"/>
      <c r="I58" s="238"/>
      <c r="J58" s="238"/>
      <c r="K58" s="238"/>
      <c r="L58" s="239"/>
      <c r="M58" s="21"/>
      <c r="P58" s="64"/>
    </row>
    <row r="59" spans="2:16" x14ac:dyDescent="0.2">
      <c r="B59" s="23" t="s">
        <v>23</v>
      </c>
      <c r="C59" s="10">
        <v>45048</v>
      </c>
      <c r="D59" s="200" t="s">
        <v>43</v>
      </c>
      <c r="E59" s="200"/>
      <c r="F59" s="200"/>
      <c r="G59" s="200"/>
      <c r="H59" s="200"/>
      <c r="I59" s="200"/>
      <c r="J59" s="200"/>
      <c r="K59" s="200"/>
      <c r="L59" s="201"/>
      <c r="M59" s="16"/>
      <c r="P59" s="64"/>
    </row>
    <row r="60" spans="2:16" x14ac:dyDescent="0.2">
      <c r="B60" s="23" t="s">
        <v>24</v>
      </c>
      <c r="C60" s="10">
        <v>45049</v>
      </c>
      <c r="D60" s="200"/>
      <c r="E60" s="200"/>
      <c r="F60" s="200"/>
      <c r="G60" s="200"/>
      <c r="H60" s="200"/>
      <c r="I60" s="200"/>
      <c r="J60" s="200"/>
      <c r="K60" s="200"/>
      <c r="L60" s="201"/>
      <c r="M60" s="16"/>
      <c r="P60" s="64"/>
    </row>
    <row r="61" spans="2:16" ht="12.75" customHeight="1" x14ac:dyDescent="0.2">
      <c r="B61" s="23" t="s">
        <v>26</v>
      </c>
      <c r="C61" s="10">
        <v>45050</v>
      </c>
      <c r="D61" s="200"/>
      <c r="E61" s="200"/>
      <c r="F61" s="200"/>
      <c r="G61" s="200"/>
      <c r="H61" s="200"/>
      <c r="I61" s="200"/>
      <c r="J61" s="200"/>
      <c r="K61" s="200"/>
      <c r="L61" s="201"/>
      <c r="M61" s="16"/>
      <c r="P61" s="64"/>
    </row>
    <row r="62" spans="2:16" x14ac:dyDescent="0.2">
      <c r="B62" s="23" t="s">
        <v>27</v>
      </c>
      <c r="C62" s="10">
        <v>45051</v>
      </c>
      <c r="D62" s="200"/>
      <c r="E62" s="200"/>
      <c r="F62" s="200"/>
      <c r="G62" s="200"/>
      <c r="H62" s="200"/>
      <c r="I62" s="200"/>
      <c r="J62" s="200"/>
      <c r="K62" s="200"/>
      <c r="L62" s="201"/>
      <c r="M62" s="21"/>
      <c r="P62" s="64"/>
    </row>
    <row r="63" spans="2:16" x14ac:dyDescent="0.2">
      <c r="B63" s="67" t="s">
        <v>28</v>
      </c>
      <c r="C63" s="68">
        <v>45052</v>
      </c>
      <c r="D63" s="237"/>
      <c r="E63" s="238"/>
      <c r="F63" s="238"/>
      <c r="G63" s="238"/>
      <c r="H63" s="238"/>
      <c r="I63" s="238"/>
      <c r="J63" s="238"/>
      <c r="K63" s="238"/>
      <c r="L63" s="239"/>
      <c r="M63" s="16"/>
      <c r="P63" s="64"/>
    </row>
    <row r="64" spans="2:16" x14ac:dyDescent="0.2">
      <c r="B64" s="67" t="s">
        <v>29</v>
      </c>
      <c r="C64" s="68">
        <v>45053</v>
      </c>
      <c r="D64" s="237"/>
      <c r="E64" s="238"/>
      <c r="F64" s="238"/>
      <c r="G64" s="238"/>
      <c r="H64" s="238"/>
      <c r="I64" s="238"/>
      <c r="J64" s="238"/>
      <c r="K64" s="238"/>
      <c r="L64" s="239"/>
      <c r="M64" s="21"/>
      <c r="P64" s="64"/>
    </row>
    <row r="65" spans="2:16" x14ac:dyDescent="0.2">
      <c r="B65" s="23" t="s">
        <v>19</v>
      </c>
      <c r="C65" s="10">
        <v>45054</v>
      </c>
      <c r="D65" s="131" t="s">
        <v>20</v>
      </c>
      <c r="E65" s="131" t="s">
        <v>20</v>
      </c>
      <c r="F65" s="131" t="s">
        <v>20</v>
      </c>
      <c r="G65" s="133" t="s">
        <v>21</v>
      </c>
      <c r="H65" s="133" t="s">
        <v>21</v>
      </c>
      <c r="I65" s="133" t="s">
        <v>21</v>
      </c>
      <c r="J65" s="135"/>
      <c r="K65" s="132" t="s">
        <v>22</v>
      </c>
      <c r="L65" s="136" t="s">
        <v>22</v>
      </c>
      <c r="M65" s="16"/>
      <c r="P65" s="64"/>
    </row>
    <row r="66" spans="2:16" x14ac:dyDescent="0.2">
      <c r="B66" s="23" t="s">
        <v>23</v>
      </c>
      <c r="C66" s="10">
        <v>45055</v>
      </c>
      <c r="D66" s="132" t="s">
        <v>22</v>
      </c>
      <c r="E66" s="132" t="s">
        <v>22</v>
      </c>
      <c r="F66" s="132" t="s">
        <v>22</v>
      </c>
      <c r="G66" s="134" t="s">
        <v>25</v>
      </c>
      <c r="H66" s="134" t="s">
        <v>25</v>
      </c>
      <c r="I66" s="134" t="s">
        <v>25</v>
      </c>
      <c r="J66" s="135"/>
      <c r="K66" s="137"/>
      <c r="L66" s="138"/>
      <c r="M66" s="16"/>
      <c r="P66" s="64"/>
    </row>
    <row r="67" spans="2:16" x14ac:dyDescent="0.2">
      <c r="B67" s="23" t="s">
        <v>24</v>
      </c>
      <c r="C67" s="10">
        <v>45056</v>
      </c>
      <c r="D67" s="131" t="s">
        <v>20</v>
      </c>
      <c r="E67" s="131" t="s">
        <v>20</v>
      </c>
      <c r="F67" s="131" t="s">
        <v>20</v>
      </c>
      <c r="G67" s="133" t="s">
        <v>21</v>
      </c>
      <c r="H67" s="133" t="s">
        <v>21</v>
      </c>
      <c r="I67" s="133" t="s">
        <v>21</v>
      </c>
      <c r="J67" s="135"/>
      <c r="K67" s="132" t="s">
        <v>22</v>
      </c>
      <c r="L67" s="136" t="s">
        <v>22</v>
      </c>
      <c r="M67" s="16"/>
      <c r="P67" s="64"/>
    </row>
    <row r="68" spans="2:16" x14ac:dyDescent="0.2">
      <c r="B68" s="23" t="s">
        <v>26</v>
      </c>
      <c r="C68" s="10">
        <v>45057</v>
      </c>
      <c r="D68" s="132" t="s">
        <v>22</v>
      </c>
      <c r="E68" s="132" t="s">
        <v>22</v>
      </c>
      <c r="F68" s="132" t="s">
        <v>22</v>
      </c>
      <c r="G68" s="134" t="s">
        <v>25</v>
      </c>
      <c r="H68" s="134" t="s">
        <v>25</v>
      </c>
      <c r="I68" s="134" t="s">
        <v>25</v>
      </c>
      <c r="J68" s="135"/>
      <c r="K68" s="137"/>
      <c r="L68" s="138"/>
      <c r="M68" s="21"/>
      <c r="P68" s="64"/>
    </row>
    <row r="69" spans="2:16" x14ac:dyDescent="0.2">
      <c r="B69" s="23" t="s">
        <v>27</v>
      </c>
      <c r="C69" s="10">
        <v>45058</v>
      </c>
      <c r="D69" s="131" t="s">
        <v>20</v>
      </c>
      <c r="E69" s="131" t="s">
        <v>20</v>
      </c>
      <c r="F69" s="131" t="s">
        <v>20</v>
      </c>
      <c r="G69" s="134" t="s">
        <v>25</v>
      </c>
      <c r="H69" s="134" t="s">
        <v>25</v>
      </c>
      <c r="I69" s="134" t="s">
        <v>25</v>
      </c>
      <c r="J69" s="135"/>
      <c r="K69" s="132" t="s">
        <v>22</v>
      </c>
      <c r="L69" s="136" t="s">
        <v>22</v>
      </c>
      <c r="M69" s="16"/>
      <c r="P69" s="64"/>
    </row>
    <row r="70" spans="2:16" x14ac:dyDescent="0.2">
      <c r="B70" s="67" t="s">
        <v>28</v>
      </c>
      <c r="C70" s="68">
        <v>45059</v>
      </c>
      <c r="D70" s="237"/>
      <c r="E70" s="238"/>
      <c r="F70" s="238"/>
      <c r="G70" s="238"/>
      <c r="H70" s="238"/>
      <c r="I70" s="238"/>
      <c r="J70" s="238"/>
      <c r="K70" s="238"/>
      <c r="L70" s="239"/>
      <c r="M70" s="16"/>
      <c r="P70" s="64"/>
    </row>
    <row r="71" spans="2:16" x14ac:dyDescent="0.2">
      <c r="B71" s="67" t="s">
        <v>29</v>
      </c>
      <c r="C71" s="68">
        <v>45060</v>
      </c>
      <c r="D71" s="237"/>
      <c r="E71" s="238"/>
      <c r="F71" s="238"/>
      <c r="G71" s="238"/>
      <c r="H71" s="238"/>
      <c r="I71" s="238"/>
      <c r="J71" s="238"/>
      <c r="K71" s="238"/>
      <c r="L71" s="239"/>
      <c r="M71" s="16"/>
      <c r="P71" s="64"/>
    </row>
    <row r="72" spans="2:16" x14ac:dyDescent="0.2">
      <c r="B72" s="23" t="s">
        <v>19</v>
      </c>
      <c r="C72" s="10">
        <v>45061</v>
      </c>
      <c r="D72" s="200" t="s">
        <v>43</v>
      </c>
      <c r="E72" s="200"/>
      <c r="F72" s="200"/>
      <c r="G72" s="200"/>
      <c r="H72" s="200"/>
      <c r="I72" s="200"/>
      <c r="J72" s="200"/>
      <c r="K72" s="200"/>
      <c r="L72" s="201"/>
      <c r="M72" s="21"/>
      <c r="P72" s="64"/>
    </row>
    <row r="73" spans="2:16" x14ac:dyDescent="0.2">
      <c r="B73" s="23" t="s">
        <v>23</v>
      </c>
      <c r="C73" s="10">
        <v>45062</v>
      </c>
      <c r="D73" s="200"/>
      <c r="E73" s="200"/>
      <c r="F73" s="200"/>
      <c r="G73" s="200"/>
      <c r="H73" s="200"/>
      <c r="I73" s="200"/>
      <c r="J73" s="200"/>
      <c r="K73" s="200"/>
      <c r="L73" s="201"/>
      <c r="M73" s="16"/>
      <c r="P73" s="64"/>
    </row>
    <row r="74" spans="2:16" x14ac:dyDescent="0.2">
      <c r="B74" s="23" t="s">
        <v>24</v>
      </c>
      <c r="C74" s="10">
        <v>45063</v>
      </c>
      <c r="D74" s="200"/>
      <c r="E74" s="200"/>
      <c r="F74" s="200"/>
      <c r="G74" s="200"/>
      <c r="H74" s="200"/>
      <c r="I74" s="200"/>
      <c r="J74" s="200"/>
      <c r="K74" s="200"/>
      <c r="L74" s="201"/>
      <c r="M74" s="16"/>
      <c r="P74" s="64"/>
    </row>
    <row r="75" spans="2:16" ht="12.75" customHeight="1" x14ac:dyDescent="0.2">
      <c r="B75" s="23" t="s">
        <v>26</v>
      </c>
      <c r="C75" s="10">
        <v>45064</v>
      </c>
      <c r="D75" s="200"/>
      <c r="E75" s="200"/>
      <c r="F75" s="200"/>
      <c r="G75" s="200"/>
      <c r="H75" s="200"/>
      <c r="I75" s="200"/>
      <c r="J75" s="200"/>
      <c r="K75" s="200"/>
      <c r="L75" s="201"/>
      <c r="M75" s="16"/>
      <c r="P75" s="64"/>
    </row>
    <row r="76" spans="2:16" x14ac:dyDescent="0.2">
      <c r="B76" s="23" t="s">
        <v>27</v>
      </c>
      <c r="C76" s="10">
        <v>45065</v>
      </c>
      <c r="D76" s="200"/>
      <c r="E76" s="200"/>
      <c r="F76" s="200"/>
      <c r="G76" s="200"/>
      <c r="H76" s="200"/>
      <c r="I76" s="200"/>
      <c r="J76" s="200"/>
      <c r="K76" s="200"/>
      <c r="L76" s="201"/>
      <c r="M76" s="21"/>
      <c r="P76" s="64"/>
    </row>
    <row r="77" spans="2:16" x14ac:dyDescent="0.2">
      <c r="B77" s="67" t="s">
        <v>28</v>
      </c>
      <c r="C77" s="68">
        <v>45066</v>
      </c>
      <c r="D77" s="237"/>
      <c r="E77" s="238"/>
      <c r="F77" s="238"/>
      <c r="G77" s="238"/>
      <c r="H77" s="238"/>
      <c r="I77" s="238"/>
      <c r="J77" s="238"/>
      <c r="K77" s="238"/>
      <c r="L77" s="239"/>
      <c r="M77" s="16"/>
      <c r="P77" s="64"/>
    </row>
    <row r="78" spans="2:16" x14ac:dyDescent="0.2">
      <c r="B78" s="67" t="s">
        <v>29</v>
      </c>
      <c r="C78" s="68">
        <v>45067</v>
      </c>
      <c r="D78" s="237"/>
      <c r="E78" s="238"/>
      <c r="F78" s="238"/>
      <c r="G78" s="238"/>
      <c r="H78" s="238"/>
      <c r="I78" s="238"/>
      <c r="J78" s="238"/>
      <c r="K78" s="238"/>
      <c r="L78" s="239"/>
      <c r="M78" s="21"/>
      <c r="P78" s="64"/>
    </row>
    <row r="79" spans="2:16" x14ac:dyDescent="0.2">
      <c r="B79" s="23" t="s">
        <v>19</v>
      </c>
      <c r="C79" s="10">
        <v>45068</v>
      </c>
      <c r="D79" s="131" t="s">
        <v>20</v>
      </c>
      <c r="E79" s="131" t="s">
        <v>20</v>
      </c>
      <c r="F79" s="133" t="s">
        <v>21</v>
      </c>
      <c r="G79" s="133" t="s">
        <v>21</v>
      </c>
      <c r="H79" s="133" t="s">
        <v>21</v>
      </c>
      <c r="I79" s="135"/>
      <c r="J79" s="135"/>
      <c r="K79" s="132" t="s">
        <v>22</v>
      </c>
      <c r="L79" s="136" t="s">
        <v>22</v>
      </c>
      <c r="M79" s="16"/>
      <c r="P79" s="64"/>
    </row>
    <row r="80" spans="2:16" x14ac:dyDescent="0.2">
      <c r="B80" s="23" t="s">
        <v>23</v>
      </c>
      <c r="C80" s="10">
        <v>45069</v>
      </c>
      <c r="D80" s="132" t="s">
        <v>22</v>
      </c>
      <c r="E80" s="132" t="s">
        <v>22</v>
      </c>
      <c r="F80" s="132" t="s">
        <v>22</v>
      </c>
      <c r="G80" s="134" t="s">
        <v>25</v>
      </c>
      <c r="H80" s="134" t="s">
        <v>25</v>
      </c>
      <c r="I80" s="134" t="s">
        <v>25</v>
      </c>
      <c r="J80" s="135"/>
      <c r="K80" s="137"/>
      <c r="L80" s="138"/>
      <c r="M80" s="16"/>
      <c r="P80" s="64"/>
    </row>
    <row r="81" spans="2:16" x14ac:dyDescent="0.2">
      <c r="B81" s="23" t="s">
        <v>24</v>
      </c>
      <c r="C81" s="10">
        <v>45070</v>
      </c>
      <c r="D81" s="131" t="s">
        <v>20</v>
      </c>
      <c r="E81" s="131" t="s">
        <v>20</v>
      </c>
      <c r="F81" s="131" t="s">
        <v>20</v>
      </c>
      <c r="G81" s="133" t="s">
        <v>21</v>
      </c>
      <c r="H81" s="133" t="s">
        <v>21</v>
      </c>
      <c r="I81" s="135"/>
      <c r="J81" s="135"/>
      <c r="K81" s="132" t="s">
        <v>22</v>
      </c>
      <c r="L81" s="136" t="s">
        <v>22</v>
      </c>
      <c r="M81" s="16"/>
      <c r="P81" s="64"/>
    </row>
    <row r="82" spans="2:16" x14ac:dyDescent="0.2">
      <c r="B82" s="23" t="s">
        <v>26</v>
      </c>
      <c r="C82" s="10">
        <v>45071</v>
      </c>
      <c r="D82" s="132" t="s">
        <v>22</v>
      </c>
      <c r="E82" s="132" t="s">
        <v>22</v>
      </c>
      <c r="F82" s="132" t="s">
        <v>22</v>
      </c>
      <c r="G82" s="134" t="s">
        <v>25</v>
      </c>
      <c r="H82" s="134" t="s">
        <v>25</v>
      </c>
      <c r="I82" s="134" t="s">
        <v>25</v>
      </c>
      <c r="J82" s="135"/>
      <c r="K82" s="137"/>
      <c r="L82" s="138"/>
      <c r="M82" s="21"/>
      <c r="P82" s="64"/>
    </row>
    <row r="83" spans="2:16" x14ac:dyDescent="0.2">
      <c r="B83" s="23" t="s">
        <v>27</v>
      </c>
      <c r="C83" s="10">
        <v>45072</v>
      </c>
      <c r="D83" s="131" t="s">
        <v>20</v>
      </c>
      <c r="E83" s="131" t="s">
        <v>20</v>
      </c>
      <c r="F83" s="131" t="s">
        <v>20</v>
      </c>
      <c r="G83" s="133" t="s">
        <v>21</v>
      </c>
      <c r="H83" s="133" t="s">
        <v>21</v>
      </c>
      <c r="I83" s="135"/>
      <c r="J83" s="135"/>
      <c r="K83" s="132" t="s">
        <v>22</v>
      </c>
      <c r="L83" s="136" t="s">
        <v>22</v>
      </c>
      <c r="M83" s="16"/>
      <c r="P83" s="64"/>
    </row>
    <row r="84" spans="2:16" x14ac:dyDescent="0.2">
      <c r="B84" s="67" t="s">
        <v>28</v>
      </c>
      <c r="C84" s="68">
        <v>45073</v>
      </c>
      <c r="D84" s="237"/>
      <c r="E84" s="238"/>
      <c r="F84" s="238"/>
      <c r="G84" s="238"/>
      <c r="H84" s="238"/>
      <c r="I84" s="238"/>
      <c r="J84" s="238"/>
      <c r="K84" s="238"/>
      <c r="L84" s="239"/>
      <c r="M84" s="21"/>
      <c r="P84" s="64"/>
    </row>
    <row r="85" spans="2:16" x14ac:dyDescent="0.2">
      <c r="B85" s="67" t="s">
        <v>29</v>
      </c>
      <c r="C85" s="68">
        <v>45074</v>
      </c>
      <c r="D85" s="237"/>
      <c r="E85" s="238"/>
      <c r="F85" s="238"/>
      <c r="G85" s="238"/>
      <c r="H85" s="238"/>
      <c r="I85" s="238"/>
      <c r="J85" s="238"/>
      <c r="K85" s="238"/>
      <c r="L85" s="239"/>
      <c r="M85" s="16"/>
      <c r="P85" s="64"/>
    </row>
    <row r="86" spans="2:16" ht="12.75" customHeight="1" x14ac:dyDescent="0.2">
      <c r="B86" s="23" t="s">
        <v>19</v>
      </c>
      <c r="C86" s="10">
        <v>45075</v>
      </c>
      <c r="D86" s="200" t="s">
        <v>43</v>
      </c>
      <c r="E86" s="200"/>
      <c r="F86" s="200"/>
      <c r="G86" s="200"/>
      <c r="H86" s="200"/>
      <c r="I86" s="200"/>
      <c r="J86" s="200"/>
      <c r="K86" s="200"/>
      <c r="L86" s="201"/>
      <c r="M86" s="21"/>
      <c r="P86" s="64"/>
    </row>
    <row r="87" spans="2:16" x14ac:dyDescent="0.2">
      <c r="B87" s="23" t="s">
        <v>23</v>
      </c>
      <c r="C87" s="10">
        <v>45076</v>
      </c>
      <c r="D87" s="200"/>
      <c r="E87" s="200"/>
      <c r="F87" s="200"/>
      <c r="G87" s="200"/>
      <c r="H87" s="200"/>
      <c r="I87" s="200"/>
      <c r="J87" s="200"/>
      <c r="K87" s="200"/>
      <c r="L87" s="201"/>
      <c r="M87" s="16"/>
      <c r="P87" s="64"/>
    </row>
    <row r="88" spans="2:16" x14ac:dyDescent="0.2">
      <c r="B88" s="23" t="s">
        <v>24</v>
      </c>
      <c r="C88" s="10">
        <v>45077</v>
      </c>
      <c r="D88" s="200"/>
      <c r="E88" s="200"/>
      <c r="F88" s="200"/>
      <c r="G88" s="200"/>
      <c r="H88" s="200"/>
      <c r="I88" s="200"/>
      <c r="J88" s="200"/>
      <c r="K88" s="200"/>
      <c r="L88" s="201"/>
      <c r="M88" s="16"/>
      <c r="P88" s="64"/>
    </row>
    <row r="89" spans="2:16" ht="12.75" customHeight="1" x14ac:dyDescent="0.2">
      <c r="B89" s="23" t="s">
        <v>26</v>
      </c>
      <c r="C89" s="10">
        <v>45078</v>
      </c>
      <c r="D89" s="200"/>
      <c r="E89" s="200"/>
      <c r="F89" s="200"/>
      <c r="G89" s="200"/>
      <c r="H89" s="200"/>
      <c r="I89" s="200"/>
      <c r="J89" s="200"/>
      <c r="K89" s="200"/>
      <c r="L89" s="201"/>
      <c r="M89" s="16"/>
      <c r="P89" s="64"/>
    </row>
    <row r="90" spans="2:16" x14ac:dyDescent="0.2">
      <c r="B90" s="67" t="s">
        <v>27</v>
      </c>
      <c r="C90" s="68">
        <v>45079</v>
      </c>
      <c r="D90" s="237"/>
      <c r="E90" s="238"/>
      <c r="F90" s="238"/>
      <c r="G90" s="238"/>
      <c r="H90" s="238"/>
      <c r="I90" s="238"/>
      <c r="J90" s="238"/>
      <c r="K90" s="238"/>
      <c r="L90" s="239"/>
      <c r="M90" s="21"/>
      <c r="P90" s="64"/>
    </row>
    <row r="91" spans="2:16" x14ac:dyDescent="0.2">
      <c r="B91" s="67" t="s">
        <v>28</v>
      </c>
      <c r="C91" s="68">
        <v>45080</v>
      </c>
      <c r="D91" s="237"/>
      <c r="E91" s="238"/>
      <c r="F91" s="238"/>
      <c r="G91" s="238"/>
      <c r="H91" s="238"/>
      <c r="I91" s="238"/>
      <c r="J91" s="238"/>
      <c r="K91" s="238"/>
      <c r="L91" s="239"/>
      <c r="M91" s="16"/>
      <c r="P91" s="64"/>
    </row>
    <row r="92" spans="2:16" x14ac:dyDescent="0.2">
      <c r="B92" s="67" t="s">
        <v>29</v>
      </c>
      <c r="C92" s="68">
        <v>45081</v>
      </c>
      <c r="D92" s="237"/>
      <c r="E92" s="238"/>
      <c r="F92" s="238"/>
      <c r="G92" s="238"/>
      <c r="H92" s="238"/>
      <c r="I92" s="238"/>
      <c r="J92" s="238"/>
      <c r="K92" s="238"/>
      <c r="L92" s="239"/>
      <c r="M92" s="16"/>
      <c r="P92" s="64"/>
    </row>
    <row r="93" spans="2:16" ht="12.75" customHeight="1" x14ac:dyDescent="0.2">
      <c r="B93" s="23" t="s">
        <v>19</v>
      </c>
      <c r="C93" s="10">
        <v>45082</v>
      </c>
      <c r="D93" s="131" t="s">
        <v>20</v>
      </c>
      <c r="E93" s="131" t="s">
        <v>20</v>
      </c>
      <c r="F93" s="133" t="s">
        <v>21</v>
      </c>
      <c r="G93" s="133" t="s">
        <v>21</v>
      </c>
      <c r="H93" s="132" t="s">
        <v>22</v>
      </c>
      <c r="I93" s="136" t="s">
        <v>22</v>
      </c>
      <c r="J93" s="135"/>
      <c r="K93" s="104"/>
      <c r="L93" s="105"/>
      <c r="M93" s="21"/>
      <c r="P93" s="64"/>
    </row>
    <row r="94" spans="2:16" x14ac:dyDescent="0.2">
      <c r="B94" s="23" t="s">
        <v>23</v>
      </c>
      <c r="C94" s="10">
        <v>45083</v>
      </c>
      <c r="D94" s="131" t="s">
        <v>20</v>
      </c>
      <c r="E94" s="131" t="s">
        <v>20</v>
      </c>
      <c r="F94" s="131" t="s">
        <v>20</v>
      </c>
      <c r="G94" s="133" t="s">
        <v>21</v>
      </c>
      <c r="H94" s="133" t="s">
        <v>21</v>
      </c>
      <c r="I94" s="133" t="s">
        <v>21</v>
      </c>
      <c r="J94" s="135"/>
      <c r="K94" s="104"/>
      <c r="L94" s="105"/>
      <c r="M94" s="16"/>
      <c r="P94" s="64"/>
    </row>
    <row r="95" spans="2:16" x14ac:dyDescent="0.2">
      <c r="B95" s="23" t="s">
        <v>24</v>
      </c>
      <c r="C95" s="10">
        <v>45084</v>
      </c>
      <c r="D95" s="131" t="s">
        <v>20</v>
      </c>
      <c r="E95" s="131" t="s">
        <v>20</v>
      </c>
      <c r="F95" s="133" t="s">
        <v>21</v>
      </c>
      <c r="G95" s="133" t="s">
        <v>21</v>
      </c>
      <c r="H95" s="135"/>
      <c r="I95" s="135"/>
      <c r="J95" s="135"/>
      <c r="K95" s="104"/>
      <c r="L95" s="105"/>
      <c r="M95" s="16"/>
      <c r="P95" s="64"/>
    </row>
    <row r="96" spans="2:16" x14ac:dyDescent="0.2">
      <c r="B96" s="23" t="s">
        <v>26</v>
      </c>
      <c r="C96" s="10">
        <v>45085</v>
      </c>
      <c r="D96" s="135"/>
      <c r="E96" s="135"/>
      <c r="F96" s="135"/>
      <c r="G96" s="135"/>
      <c r="H96" s="135"/>
      <c r="I96" s="135"/>
      <c r="J96" s="135"/>
      <c r="K96" s="104"/>
      <c r="L96" s="105"/>
      <c r="M96" s="16"/>
      <c r="P96" s="64"/>
    </row>
    <row r="97" spans="2:16" x14ac:dyDescent="0.2">
      <c r="B97" s="23" t="s">
        <v>27</v>
      </c>
      <c r="C97" s="10">
        <v>45086</v>
      </c>
      <c r="D97" s="104"/>
      <c r="E97" s="104"/>
      <c r="F97" s="104"/>
      <c r="G97" s="104"/>
      <c r="H97" s="104"/>
      <c r="I97" s="104"/>
      <c r="J97" s="104"/>
      <c r="K97" s="104"/>
      <c r="L97" s="105"/>
      <c r="M97" s="16"/>
      <c r="P97" s="64"/>
    </row>
    <row r="98" spans="2:16" x14ac:dyDescent="0.2">
      <c r="B98" s="67" t="s">
        <v>28</v>
      </c>
      <c r="C98" s="68">
        <v>45087</v>
      </c>
      <c r="D98" s="237"/>
      <c r="E98" s="238"/>
      <c r="F98" s="238"/>
      <c r="G98" s="238"/>
      <c r="H98" s="238"/>
      <c r="I98" s="238"/>
      <c r="J98" s="238"/>
      <c r="K98" s="238"/>
      <c r="L98" s="239"/>
      <c r="M98" s="16"/>
      <c r="P98" s="64"/>
    </row>
    <row r="99" spans="2:16" x14ac:dyDescent="0.2">
      <c r="B99" s="67" t="s">
        <v>29</v>
      </c>
      <c r="C99" s="68">
        <v>45088</v>
      </c>
      <c r="D99" s="237"/>
      <c r="E99" s="238"/>
      <c r="F99" s="238"/>
      <c r="G99" s="238"/>
      <c r="H99" s="238"/>
      <c r="I99" s="238"/>
      <c r="J99" s="238"/>
      <c r="K99" s="238"/>
      <c r="L99" s="239"/>
      <c r="M99" s="16"/>
      <c r="P99" s="64"/>
    </row>
    <row r="100" spans="2:16" x14ac:dyDescent="0.2">
      <c r="B100" s="23" t="s">
        <v>19</v>
      </c>
      <c r="C100" s="10">
        <v>45089</v>
      </c>
      <c r="D100" s="230" t="s">
        <v>43</v>
      </c>
      <c r="E100" s="230"/>
      <c r="F100" s="230"/>
      <c r="G100" s="230"/>
      <c r="H100" s="230"/>
      <c r="I100" s="230"/>
      <c r="J100" s="230"/>
      <c r="K100" s="230"/>
      <c r="L100" s="231"/>
      <c r="M100" s="16"/>
      <c r="P100" s="64"/>
    </row>
    <row r="101" spans="2:16" x14ac:dyDescent="0.2">
      <c r="B101" s="23" t="s">
        <v>23</v>
      </c>
      <c r="C101" s="10">
        <v>45090</v>
      </c>
      <c r="D101" s="230"/>
      <c r="E101" s="230"/>
      <c r="F101" s="230"/>
      <c r="G101" s="230"/>
      <c r="H101" s="230"/>
      <c r="I101" s="230"/>
      <c r="J101" s="230"/>
      <c r="K101" s="230"/>
      <c r="L101" s="231"/>
      <c r="M101" s="16"/>
      <c r="P101" s="64"/>
    </row>
    <row r="102" spans="2:16" x14ac:dyDescent="0.2">
      <c r="B102" s="23" t="s">
        <v>24</v>
      </c>
      <c r="C102" s="10">
        <v>45091</v>
      </c>
      <c r="D102" s="230"/>
      <c r="E102" s="230"/>
      <c r="F102" s="230"/>
      <c r="G102" s="230"/>
      <c r="H102" s="230"/>
      <c r="I102" s="230"/>
      <c r="J102" s="230"/>
      <c r="K102" s="230"/>
      <c r="L102" s="231"/>
      <c r="M102" s="16"/>
      <c r="P102" s="64"/>
    </row>
    <row r="103" spans="2:16" x14ac:dyDescent="0.2">
      <c r="B103" s="23" t="s">
        <v>26</v>
      </c>
      <c r="C103" s="10">
        <v>45092</v>
      </c>
      <c r="D103" s="230"/>
      <c r="E103" s="230"/>
      <c r="F103" s="230"/>
      <c r="G103" s="230"/>
      <c r="H103" s="230"/>
      <c r="I103" s="230"/>
      <c r="J103" s="230"/>
      <c r="K103" s="230"/>
      <c r="L103" s="231"/>
      <c r="M103" s="16"/>
      <c r="P103" s="64"/>
    </row>
    <row r="104" spans="2:16" x14ac:dyDescent="0.2">
      <c r="B104" s="23" t="s">
        <v>27</v>
      </c>
      <c r="C104" s="10">
        <v>45093</v>
      </c>
      <c r="D104" s="230"/>
      <c r="E104" s="230"/>
      <c r="F104" s="230"/>
      <c r="G104" s="230"/>
      <c r="H104" s="230"/>
      <c r="I104" s="230"/>
      <c r="J104" s="230"/>
      <c r="K104" s="230"/>
      <c r="L104" s="231"/>
      <c r="M104" s="16"/>
      <c r="P104" s="64"/>
    </row>
    <row r="105" spans="2:16" ht="15.95" customHeight="1" x14ac:dyDescent="0.2">
      <c r="B105" s="224" t="s">
        <v>154</v>
      </c>
      <c r="C105" s="225"/>
      <c r="D105" s="225"/>
      <c r="E105" s="225"/>
      <c r="F105" s="225"/>
      <c r="G105" s="225"/>
      <c r="H105" s="225"/>
      <c r="I105" s="225"/>
      <c r="J105" s="225"/>
      <c r="K105" s="225"/>
      <c r="L105" s="226"/>
      <c r="M105" s="17"/>
      <c r="P105" s="64"/>
    </row>
    <row r="106" spans="2:16" ht="15.95" customHeight="1" thickBot="1" x14ac:dyDescent="0.25">
      <c r="B106" s="227"/>
      <c r="C106" s="228"/>
      <c r="D106" s="228"/>
      <c r="E106" s="228"/>
      <c r="F106" s="228"/>
      <c r="G106" s="228"/>
      <c r="H106" s="228"/>
      <c r="I106" s="228"/>
      <c r="J106" s="228"/>
      <c r="K106" s="228"/>
      <c r="L106" s="229"/>
      <c r="M106" s="17"/>
      <c r="P106" s="64"/>
    </row>
    <row r="107" spans="2:16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6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6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6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6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6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2:12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2:12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2:12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2:12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2:12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2:12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2:12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2:12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2:12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2:12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2:12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2:12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2:12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2:12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2:12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2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2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2:12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2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2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2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2:12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2:12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2:12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2:12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2:12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2:12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2:12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2:12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2:12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2:12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2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2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2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2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2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2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2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2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2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2:12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2:12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2:12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2:12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2:12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2:12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2:12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2:12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2:12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2:12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2:12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2:12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2:12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2:12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2:12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2:12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2:12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2:12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2:12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2:12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2:12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2:12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2:12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2:12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2:12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2:12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2:12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2:12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2:12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2:12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2:12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2:12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2:12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2:12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2:12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2:12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2:12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2:12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2:12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2:12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2:12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2:12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2:12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2:12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2:12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2:12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2:12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2:12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2:12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2:12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2:12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2:12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2:12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2:12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2:12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2:12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2:12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2:12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2:12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2:12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2:12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2:12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2:12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2:12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2:12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2:12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2:12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2:12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2:12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2:12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2:12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2:12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2:12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2:12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2:12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2:12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2:12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2:12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2:12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2:12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2:12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2:12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2:12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2:12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2:12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2:12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2:12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2:12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2:12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2:12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2:12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2:12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2:12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2:12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2:12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2:12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2:12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2:12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2:12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2:12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2:12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2:12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2:12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2:12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2:12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2:12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2:12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2:12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2:12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2:12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2:12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2:12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2:12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2:12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2:12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2:12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2:12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2:12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2:12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2:12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2:12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2:12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2:12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2:12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2:12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2:12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2:12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2:12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2:12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2:12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2:12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2:12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2:12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2:12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2:12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2:12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2:12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2:12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2:12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2:12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2:12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2:12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2:12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2:12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2:12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2:12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2:12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2:12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2:12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2:12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2:12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2:12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2:12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2:12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2:12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2:12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2:12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2:12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2:12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2:12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2:12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2:12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2:12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2:12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2:12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2:12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2:12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2:12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2:12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2:12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2:12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2:12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2:12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2:12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2:12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2:12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2:12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2:12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2:12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2:12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2:12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2:12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2:12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2:12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2:12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2:12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2:12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2:12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2:12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2:12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2:12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2:12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2:12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2:12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2:12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2:12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2:12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2:12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2:12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2:12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2:12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2:12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2:12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2:12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2:12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2:12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2:12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2:12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2:12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2:12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2:12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2:12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2:12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2:12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2:12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2:12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2:12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2:12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2:12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2:12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2:12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2:12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2:12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2:12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2:12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2:12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2:12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2:12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2:12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2:12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2:12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2:12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2:12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2:12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2:12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2:12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2:12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2:12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2:12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2:12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2:12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2:12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2:12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2:12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2:12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2:12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2:12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2:12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2:12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2:12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2:12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2:12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2:12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2:12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2:12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2:12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2:12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2:12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2:12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2:12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2:12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2:12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2:12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2:12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2:12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2:12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2:12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2:12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2:12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2:12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2:12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2:12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2:12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2:12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2:12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2:12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2:12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2:12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2:12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2:12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2:12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2:12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2:12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2:12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2:12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2:12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2:12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2:12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2:12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2:12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2:12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2:12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2:12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2:12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2:12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2:12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2:12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2:12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2:12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2:12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2:12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2:12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2:12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2:12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2:12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2:12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2:12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2:12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2:12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2:12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2:12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2:12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2:12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2:12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2:12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2:12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2:12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2:12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2:12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2:12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2:12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2:12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2:12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2:12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2:12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2:12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2:12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2:12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2:12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2:12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2:12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2:12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2:12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2:12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2:12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2:12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2:12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2:12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2:12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2:12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2:12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2:12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2:12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2:12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2:12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2:12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2:12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2:12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2:12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2:12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2:12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2:12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2:12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2:12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2:12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2:12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2:12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2:12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2:12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2:12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2:12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2:12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2:12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2:12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2:12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2:12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2:12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2:12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2:12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2:12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2:12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2:12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2:12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2:12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2:12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2:12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2:12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2:12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2:12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2:12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2:12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2:12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2:12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2:12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2:12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2:12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2:12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2:12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2:12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2:12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2:12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2:12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2:12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2:12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2:12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2:12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2:12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2:12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2:12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2:12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2:12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2:12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2:12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2:12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2:12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2:12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2:12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2:12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2:12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2:12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2:12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2:12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2:12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2:12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2:12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2:12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2:12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2:12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2:12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2:12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2:12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2:12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2:12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2:12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2:12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2:12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2:12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2:12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2:12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2:12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2:12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2:12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2:12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2:12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2:12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2:12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2:12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2:12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2:12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2:12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2:12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2:12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2:12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2:12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2:12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2:12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2:12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2:12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2:12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2:12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2:12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2:12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2:12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2:12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2:12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2:12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2:12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2:12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2:12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2:12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2:12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2:12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2:12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2:12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2:12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2:12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2:12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2:12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2:12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2:12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2:12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2:12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2:12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2:12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2:12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2:12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2:12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2:12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2:12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2:12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2:12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2:12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2:12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2:12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2:12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2:12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2:12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2:12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2:12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2:12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2:12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2:12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2:12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2:12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2:12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2:12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2:12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2:12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2:12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2:12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2:12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2:12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2:12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2:12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2:12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2:12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2:12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2:12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2:12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2:12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2:12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2:12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2:12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2:12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2:12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2:12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2:12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2:12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2:12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2:12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2:12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2:12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2:12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2:12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2:12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2:12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2:12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2:12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2:12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2:12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2:12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2:12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2:12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2:12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2:12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2:12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2:12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2:12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2:12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2:12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2:12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2:12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2:12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2:12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2:12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2:12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2:12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2:12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2:12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2:12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2:12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2:12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2:12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2:12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2:12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2:12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2:12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2:12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2:12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2:12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2:12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2:12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2:12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2:12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2:12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2:12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2:12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2:12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2:12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2:12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2:12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2:12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2:12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2:12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2:12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2:12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2:12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2:12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2:12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2:12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2:12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2:12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2:12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2:12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2:12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2:12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2:12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2:12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2:12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2:12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2:12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2:12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2:12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2:12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2:12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2:12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2:12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2:12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2:12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2:12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2:12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2:12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2:12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2:12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2:12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2:12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2:12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2:12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2:12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2:12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2:12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2:12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2:12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2:12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2:12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2:12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2:12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2:12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2:12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2:12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2:12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2:12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2:12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2:12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2:12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2:12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2:12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2:12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2:12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2:12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2:12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2:12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2:12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2:12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2:12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2:12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2:12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2:12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2:12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2:12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2:12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2:12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2:12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2:12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2:12" x14ac:dyDescent="0.2">
      <c r="B823" s="8"/>
      <c r="C823" s="8"/>
      <c r="D823" s="8"/>
      <c r="E823" s="8"/>
      <c r="F823" s="8"/>
      <c r="G823" s="8"/>
      <c r="H823" s="9"/>
      <c r="I823" s="9"/>
      <c r="J823" s="8"/>
      <c r="K823" s="8"/>
      <c r="L823" s="18"/>
    </row>
  </sheetData>
  <mergeCells count="47">
    <mergeCell ref="D42:L42"/>
    <mergeCell ref="D51:L51"/>
    <mergeCell ref="D17:L21"/>
    <mergeCell ref="D31:L35"/>
    <mergeCell ref="B8:L8"/>
    <mergeCell ref="B9:C9"/>
    <mergeCell ref="B38:L39"/>
    <mergeCell ref="D15:L15"/>
    <mergeCell ref="D16:L16"/>
    <mergeCell ref="D22:L22"/>
    <mergeCell ref="D23:L23"/>
    <mergeCell ref="D29:L29"/>
    <mergeCell ref="D30:L30"/>
    <mergeCell ref="D36:L36"/>
    <mergeCell ref="D37:L37"/>
    <mergeCell ref="D43:L43"/>
    <mergeCell ref="B2:L2"/>
    <mergeCell ref="B3:L3"/>
    <mergeCell ref="B4:L4"/>
    <mergeCell ref="B5:L5"/>
    <mergeCell ref="L6:L7"/>
    <mergeCell ref="G6:K7"/>
    <mergeCell ref="D72:L76"/>
    <mergeCell ref="D86:L89"/>
    <mergeCell ref="B105:L106"/>
    <mergeCell ref="D100:L104"/>
    <mergeCell ref="D71:L71"/>
    <mergeCell ref="D77:L77"/>
    <mergeCell ref="D78:L78"/>
    <mergeCell ref="D84:L84"/>
    <mergeCell ref="D85:L85"/>
    <mergeCell ref="D90:L90"/>
    <mergeCell ref="D91:L91"/>
    <mergeCell ref="D92:L92"/>
    <mergeCell ref="D98:L98"/>
    <mergeCell ref="D99:L99"/>
    <mergeCell ref="D49:L49"/>
    <mergeCell ref="D50:L50"/>
    <mergeCell ref="D52:L52"/>
    <mergeCell ref="D56:L56"/>
    <mergeCell ref="D44:L48"/>
    <mergeCell ref="D57:L57"/>
    <mergeCell ref="D58:L58"/>
    <mergeCell ref="D63:L63"/>
    <mergeCell ref="D64:L64"/>
    <mergeCell ref="D70:L70"/>
    <mergeCell ref="D59:L62"/>
  </mergeCells>
  <conditionalFormatting sqref="F14 D26:F26 G82:H82">
    <cfRule type="expression" dxfId="2557" priority="347" stopIfTrue="1">
      <formula>NOT(MONTH(D14)=$A$43)</formula>
    </cfRule>
    <cfRule type="expression" dxfId="2556" priority="348" stopIfTrue="1">
      <formula>MATCH(D14,_xlnm.Print_Area,0)&gt;0</formula>
    </cfRule>
  </conditionalFormatting>
  <conditionalFormatting sqref="F14">
    <cfRule type="expression" dxfId="2555" priority="361" stopIfTrue="1">
      <formula>NOT(MONTH(F14)=$A$43)</formula>
    </cfRule>
    <cfRule type="expression" dxfId="2554" priority="362" stopIfTrue="1">
      <formula>MATCH(F14,_xlnm.Print_Area,0)&gt;0</formula>
    </cfRule>
  </conditionalFormatting>
  <conditionalFormatting sqref="M78">
    <cfRule type="expression" dxfId="2553" priority="289" stopIfTrue="1">
      <formula>NOT(MONTH(M78)=$A$43)</formula>
    </cfRule>
    <cfRule type="expression" dxfId="2552" priority="290" stopIfTrue="1">
      <formula>MATCH(M78,_xlnm.Print_Area,0)&gt;0</formula>
    </cfRule>
  </conditionalFormatting>
  <conditionalFormatting sqref="D100">
    <cfRule type="expression" dxfId="2551" priority="241" stopIfTrue="1">
      <formula>NOT(MONTH(D100)=$A$43)</formula>
    </cfRule>
    <cfRule type="expression" dxfId="2550" priority="242" stopIfTrue="1">
      <formula>MATCH(D100,_xlnm.Print_Area,0)&gt;0</formula>
    </cfRule>
  </conditionalFormatting>
  <conditionalFormatting sqref="G13 G11">
    <cfRule type="expression" dxfId="2549" priority="239" stopIfTrue="1">
      <formula>NOT(MONTH(G11)=$A$43)</formula>
    </cfRule>
    <cfRule type="expression" dxfId="2548" priority="240" stopIfTrue="1">
      <formula>MATCH(G11,_xlnm.Print_Area,0)&gt;0</formula>
    </cfRule>
  </conditionalFormatting>
  <conditionalFormatting sqref="M10">
    <cfRule type="expression" dxfId="2547" priority="335" stopIfTrue="1">
      <formula>NOT(MONTH(M10)=$A$43)</formula>
    </cfRule>
    <cfRule type="expression" dxfId="2546" priority="336" stopIfTrue="1">
      <formula>MATCH(M10,_xlnm.Print_Area,0)&gt;0</formula>
    </cfRule>
  </conditionalFormatting>
  <conditionalFormatting sqref="M20">
    <cfRule type="expression" dxfId="2545" priority="331" stopIfTrue="1">
      <formula>NOT(MONTH(M20)=$A$43)</formula>
    </cfRule>
    <cfRule type="expression" dxfId="2544" priority="332" stopIfTrue="1">
      <formula>MATCH(M20,_xlnm.Print_Area,0)&gt;0</formula>
    </cfRule>
  </conditionalFormatting>
  <conditionalFormatting sqref="M16">
    <cfRule type="expression" dxfId="2543" priority="333" stopIfTrue="1">
      <formula>NOT(MONTH(M16)=$A$43)</formula>
    </cfRule>
    <cfRule type="expression" dxfId="2542" priority="334" stopIfTrue="1">
      <formula>MATCH(M16,_xlnm.Print_Area,0)&gt;0</formula>
    </cfRule>
  </conditionalFormatting>
  <conditionalFormatting sqref="M72">
    <cfRule type="expression" dxfId="2541" priority="291" stopIfTrue="1">
      <formula>NOT(MONTH(M72)=$A$43)</formula>
    </cfRule>
    <cfRule type="expression" dxfId="2540" priority="292" stopIfTrue="1">
      <formula>MATCH(M72,_xlnm.Print_Area,0)&gt;0</formula>
    </cfRule>
  </conditionalFormatting>
  <conditionalFormatting sqref="M12">
    <cfRule type="expression" dxfId="2539" priority="329" stopIfTrue="1">
      <formula>NOT(MONTH(M12)=$A$43)</formula>
    </cfRule>
    <cfRule type="expression" dxfId="2538" priority="330" stopIfTrue="1">
      <formula>MATCH(M12,_xlnm.Print_Area,0)&gt;0</formula>
    </cfRule>
  </conditionalFormatting>
  <conditionalFormatting sqref="M18">
    <cfRule type="expression" dxfId="2537" priority="327" stopIfTrue="1">
      <formula>NOT(MONTH(M18)=$A$43)</formula>
    </cfRule>
    <cfRule type="expression" dxfId="2536" priority="328" stopIfTrue="1">
      <formula>MATCH(M18,_xlnm.Print_Area,0)&gt;0</formula>
    </cfRule>
  </conditionalFormatting>
  <conditionalFormatting sqref="M44">
    <cfRule type="expression" dxfId="2535" priority="313" stopIfTrue="1">
      <formula>NOT(MONTH(M44)=$A$43)</formula>
    </cfRule>
    <cfRule type="expression" dxfId="2534" priority="314" stopIfTrue="1">
      <formula>MATCH(M44,_xlnm.Print_Area,0)&gt;0</formula>
    </cfRule>
  </conditionalFormatting>
  <conditionalFormatting sqref="M46">
    <cfRule type="expression" dxfId="2533" priority="307" stopIfTrue="1">
      <formula>NOT(MONTH(M46)=$A$43)</formula>
    </cfRule>
    <cfRule type="expression" dxfId="2532" priority="308" stopIfTrue="1">
      <formula>MATCH(M46,_xlnm.Print_Area,0)&gt;0</formula>
    </cfRule>
  </conditionalFormatting>
  <conditionalFormatting sqref="D66:E66">
    <cfRule type="expression" dxfId="2531" priority="115" stopIfTrue="1">
      <formula>NOT(MONTH(D66)=$A$43)</formula>
    </cfRule>
    <cfRule type="expression" dxfId="2530" priority="116" stopIfTrue="1">
      <formula>MATCH(D66,_xlnm.Print_Area,0)&gt;0</formula>
    </cfRule>
  </conditionalFormatting>
  <conditionalFormatting sqref="D12:F12">
    <cfRule type="expression" dxfId="2529" priority="389" stopIfTrue="1">
      <formula>NOT(MONTH(D12)=$A$43)</formula>
    </cfRule>
    <cfRule type="expression" dxfId="2528" priority="390" stopIfTrue="1">
      <formula>MATCH(D12,_xlnm.Print_Area,0)&gt;0</formula>
    </cfRule>
  </conditionalFormatting>
  <conditionalFormatting sqref="D14:E14">
    <cfRule type="expression" dxfId="2527" priority="387" stopIfTrue="1">
      <formula>NOT(MONTH(D14)=$A$43)</formula>
    </cfRule>
    <cfRule type="expression" dxfId="2526" priority="388" stopIfTrue="1">
      <formula>MATCH(D14,_xlnm.Print_Area,0)&gt;0</formula>
    </cfRule>
  </conditionalFormatting>
  <conditionalFormatting sqref="M26">
    <cfRule type="expression" dxfId="2525" priority="325" stopIfTrue="1">
      <formula>NOT(MONTH(M26)=$A$43)</formula>
    </cfRule>
    <cfRule type="expression" dxfId="2524" priority="326" stopIfTrue="1">
      <formula>MATCH(M26,_xlnm.Print_Area,0)&gt;0</formula>
    </cfRule>
  </conditionalFormatting>
  <conditionalFormatting sqref="M32">
    <cfRule type="expression" dxfId="2523" priority="323" stopIfTrue="1">
      <formula>NOT(MONTH(M32)=$A$43)</formula>
    </cfRule>
    <cfRule type="expression" dxfId="2522" priority="324" stopIfTrue="1">
      <formula>MATCH(M32,_xlnm.Print_Area,0)&gt;0</formula>
    </cfRule>
  </conditionalFormatting>
  <conditionalFormatting sqref="M30">
    <cfRule type="expression" dxfId="2521" priority="319" stopIfTrue="1">
      <formula>NOT(MONTH(M30)=$A$43)</formula>
    </cfRule>
    <cfRule type="expression" dxfId="2520" priority="320" stopIfTrue="1">
      <formula>MATCH(M30,_xlnm.Print_Area,0)&gt;0</formula>
    </cfRule>
  </conditionalFormatting>
  <conditionalFormatting sqref="M24">
    <cfRule type="expression" dxfId="2519" priority="321" stopIfTrue="1">
      <formula>NOT(MONTH(M24)=$A$43)</formula>
    </cfRule>
    <cfRule type="expression" dxfId="2518" priority="322" stopIfTrue="1">
      <formula>MATCH(M24,_xlnm.Print_Area,0)&gt;0</formula>
    </cfRule>
  </conditionalFormatting>
  <conditionalFormatting sqref="M38">
    <cfRule type="expression" dxfId="2517" priority="315" stopIfTrue="1">
      <formula>NOT(MONTH(M38)=$A$43)</formula>
    </cfRule>
    <cfRule type="expression" dxfId="2516" priority="316" stopIfTrue="1">
      <formula>MATCH(M38,_xlnm.Print_Area,0)&gt;0</formula>
    </cfRule>
  </conditionalFormatting>
  <conditionalFormatting sqref="M40">
    <cfRule type="expression" dxfId="2515" priority="309" stopIfTrue="1">
      <formula>NOT(MONTH(M40)=$A$43)</formula>
    </cfRule>
    <cfRule type="expression" dxfId="2514" priority="310" stopIfTrue="1">
      <formula>MATCH(M40,_xlnm.Print_Area,0)&gt;0</formula>
    </cfRule>
  </conditionalFormatting>
  <conditionalFormatting sqref="M34">
    <cfRule type="expression" dxfId="2513" priority="317" stopIfTrue="1">
      <formula>NOT(MONTH(M34)=$A$43)</formula>
    </cfRule>
    <cfRule type="expression" dxfId="2512" priority="318" stopIfTrue="1">
      <formula>MATCH(M34,_xlnm.Print_Area,0)&gt;0</formula>
    </cfRule>
  </conditionalFormatting>
  <conditionalFormatting sqref="M58">
    <cfRule type="expression" dxfId="2511" priority="305" stopIfTrue="1">
      <formula>NOT(MONTH(M58)=$A$43)</formula>
    </cfRule>
    <cfRule type="expression" dxfId="2510" priority="306" stopIfTrue="1">
      <formula>MATCH(M58,_xlnm.Print_Area,0)&gt;0</formula>
    </cfRule>
  </conditionalFormatting>
  <conditionalFormatting sqref="M56">
    <cfRule type="expression" dxfId="2509" priority="301" stopIfTrue="1">
      <formula>NOT(MONTH(M56)=$A$43)</formula>
    </cfRule>
    <cfRule type="expression" dxfId="2508" priority="302" stopIfTrue="1">
      <formula>MATCH(M56,_xlnm.Print_Area,0)&gt;0</formula>
    </cfRule>
  </conditionalFormatting>
  <conditionalFormatting sqref="M68">
    <cfRule type="expression" dxfId="2507" priority="297" stopIfTrue="1">
      <formula>NOT(MONTH(M68)=$A$43)</formula>
    </cfRule>
    <cfRule type="expression" dxfId="2506" priority="298" stopIfTrue="1">
      <formula>MATCH(M68,_xlnm.Print_Area,0)&gt;0</formula>
    </cfRule>
  </conditionalFormatting>
  <conditionalFormatting sqref="M76">
    <cfRule type="expression" dxfId="2505" priority="295" stopIfTrue="1">
      <formula>NOT(MONTH(M76)=$A$43)</formula>
    </cfRule>
    <cfRule type="expression" dxfId="2504" priority="296" stopIfTrue="1">
      <formula>MATCH(M76,_xlnm.Print_Area,0)&gt;0</formula>
    </cfRule>
  </conditionalFormatting>
  <conditionalFormatting sqref="M82">
    <cfRule type="expression" dxfId="2503" priority="293" stopIfTrue="1">
      <formula>NOT(MONTH(M82)=$A$43)</formula>
    </cfRule>
    <cfRule type="expression" dxfId="2502" priority="294" stopIfTrue="1">
      <formula>MATCH(M82,_xlnm.Print_Area,0)&gt;0</formula>
    </cfRule>
  </conditionalFormatting>
  <conditionalFormatting sqref="M62">
    <cfRule type="expression" dxfId="2501" priority="299" stopIfTrue="1">
      <formula>NOT(MONTH(M62)=$A$43)</formula>
    </cfRule>
    <cfRule type="expression" dxfId="2500" priority="300" stopIfTrue="1">
      <formula>MATCH(M62,_xlnm.Print_Area,0)&gt;0</formula>
    </cfRule>
  </conditionalFormatting>
  <conditionalFormatting sqref="G27 G25">
    <cfRule type="expression" dxfId="2499" priority="173" stopIfTrue="1">
      <formula>NOT(MONTH(G25)=$A$43)</formula>
    </cfRule>
    <cfRule type="expression" dxfId="2498" priority="174" stopIfTrue="1">
      <formula>MATCH(G25,_xlnm.Print_Area,0)&gt;0</formula>
    </cfRule>
  </conditionalFormatting>
  <conditionalFormatting sqref="M90">
    <cfRule type="expression" dxfId="2497" priority="281" stopIfTrue="1">
      <formula>NOT(MONTH(M90)=$A$43)</formula>
    </cfRule>
    <cfRule type="expression" dxfId="2496" priority="282" stopIfTrue="1">
      <formula>MATCH(M90,_xlnm.Print_Area,0)&gt;0</formula>
    </cfRule>
  </conditionalFormatting>
  <conditionalFormatting sqref="H25:I25 H27:I27">
    <cfRule type="expression" dxfId="2495" priority="171" stopIfTrue="1">
      <formula>NOT(MONTH(H25)=$A$43)</formula>
    </cfRule>
    <cfRule type="expression" dxfId="2494" priority="172" stopIfTrue="1">
      <formula>MATCH(H25,_xlnm.Print_Area,0)&gt;0</formula>
    </cfRule>
  </conditionalFormatting>
  <conditionalFormatting sqref="D13:E13">
    <cfRule type="expression" dxfId="2493" priority="193" stopIfTrue="1">
      <formula>NOT(MONTH(D13)=$A$43)</formula>
    </cfRule>
    <cfRule type="expression" dxfId="2492" priority="194" stopIfTrue="1">
      <formula>MATCH(D13,_xlnm.Print_Area,0)&gt;0</formula>
    </cfRule>
  </conditionalFormatting>
  <conditionalFormatting sqref="H11:I11 H13:I13">
    <cfRule type="expression" dxfId="2491" priority="237" stopIfTrue="1">
      <formula>NOT(MONTH(H11)=$A$43)</formula>
    </cfRule>
    <cfRule type="expression" dxfId="2490" priority="238" stopIfTrue="1">
      <formula>MATCH(H11,_xlnm.Print_Area,0)&gt;0</formula>
    </cfRule>
  </conditionalFormatting>
  <conditionalFormatting sqref="D79:E79">
    <cfRule type="expression" dxfId="2489" priority="93" stopIfTrue="1">
      <formula>NOT(MONTH(D79)=$A$43)</formula>
    </cfRule>
    <cfRule type="expression" dxfId="2488" priority="94" stopIfTrue="1">
      <formula>MATCH(D79,_xlnm.Print_Area,0)&gt;0</formula>
    </cfRule>
  </conditionalFormatting>
  <conditionalFormatting sqref="D94:F94">
    <cfRule type="expression" dxfId="2487" priority="149" stopIfTrue="1">
      <formula>NOT(MONTH(D94)=$A$43)</formula>
    </cfRule>
    <cfRule type="expression" dxfId="2486" priority="150" stopIfTrue="1">
      <formula>MATCH(D94,_xlnm.Print_Area,0)&gt;0</formula>
    </cfRule>
  </conditionalFormatting>
  <conditionalFormatting sqref="F66">
    <cfRule type="expression" dxfId="2485" priority="113" stopIfTrue="1">
      <formula>NOT(MONTH(F66)=$A$43)</formula>
    </cfRule>
    <cfRule type="expression" dxfId="2484" priority="114" stopIfTrue="1">
      <formula>MATCH(F66,_xlnm.Print_Area,0)&gt;0</formula>
    </cfRule>
  </conditionalFormatting>
  <conditionalFormatting sqref="D27:E27">
    <cfRule type="expression" dxfId="2483" priority="169" stopIfTrue="1">
      <formula>NOT(MONTH(D27)=$A$43)</formula>
    </cfRule>
    <cfRule type="expression" dxfId="2482" priority="170" stopIfTrue="1">
      <formula>MATCH(D27,_xlnm.Print_Area,0)&gt;0</formula>
    </cfRule>
  </conditionalFormatting>
  <conditionalFormatting sqref="D41:E41">
    <cfRule type="expression" dxfId="2481" priority="165" stopIfTrue="1">
      <formula>NOT(MONTH(D41)=$A$43)</formula>
    </cfRule>
    <cfRule type="expression" dxfId="2480" priority="166" stopIfTrue="1">
      <formula>MATCH(D41,_xlnm.Print_Area,0)&gt;0</formula>
    </cfRule>
  </conditionalFormatting>
  <conditionalFormatting sqref="D53:F53">
    <cfRule type="expression" dxfId="2479" priority="147" stopIfTrue="1">
      <formula>NOT(MONTH(D53)=$A$43)</formula>
    </cfRule>
    <cfRule type="expression" dxfId="2478" priority="148" stopIfTrue="1">
      <formula>MATCH(D53,_xlnm.Print_Area,0)&gt;0</formula>
    </cfRule>
  </conditionalFormatting>
  <conditionalFormatting sqref="F41">
    <cfRule type="expression" dxfId="2477" priority="163" stopIfTrue="1">
      <formula>NOT(MONTH(F41)=$A$43)</formula>
    </cfRule>
    <cfRule type="expression" dxfId="2476" priority="164" stopIfTrue="1">
      <formula>MATCH(F41,_xlnm.Print_Area,0)&gt;0</formula>
    </cfRule>
  </conditionalFormatting>
  <conditionalFormatting sqref="F27">
    <cfRule type="expression" dxfId="2475" priority="167" stopIfTrue="1">
      <formula>NOT(MONTH(F27)=$A$43)</formula>
    </cfRule>
    <cfRule type="expression" dxfId="2474" priority="168" stopIfTrue="1">
      <formula>MATCH(F27,_xlnm.Print_Area,0)&gt;0</formula>
    </cfRule>
  </conditionalFormatting>
  <conditionalFormatting sqref="D24:F24">
    <cfRule type="expression" dxfId="2473" priority="179" stopIfTrue="1">
      <formula>NOT(MONTH(D24)=$A$43)</formula>
    </cfRule>
    <cfRule type="expression" dxfId="2472" priority="180" stopIfTrue="1">
      <formula>MATCH(D24,_xlnm.Print_Area,0)&gt;0</formula>
    </cfRule>
  </conditionalFormatting>
  <conditionalFormatting sqref="F25">
    <cfRule type="expression" dxfId="2471" priority="175" stopIfTrue="1">
      <formula>NOT(MONTH(F25)=$A$43)</formula>
    </cfRule>
    <cfRule type="expression" dxfId="2470" priority="176" stopIfTrue="1">
      <formula>MATCH(F25,_xlnm.Print_Area,0)&gt;0</formula>
    </cfRule>
  </conditionalFormatting>
  <conditionalFormatting sqref="D25:E25">
    <cfRule type="expression" dxfId="2469" priority="177" stopIfTrue="1">
      <formula>NOT(MONTH(D25)=$A$43)</formula>
    </cfRule>
    <cfRule type="expression" dxfId="2468" priority="178" stopIfTrue="1">
      <formula>MATCH(D25,_xlnm.Print_Area,0)&gt;0</formula>
    </cfRule>
  </conditionalFormatting>
  <conditionalFormatting sqref="D65:F65">
    <cfRule type="expression" dxfId="2467" priority="117" stopIfTrue="1">
      <formula>NOT(MONTH(D65)=$A$43)</formula>
    </cfRule>
    <cfRule type="expression" dxfId="2466" priority="118" stopIfTrue="1">
      <formula>MATCH(D65,_xlnm.Print_Area,0)&gt;0</formula>
    </cfRule>
  </conditionalFormatting>
  <conditionalFormatting sqref="M48">
    <cfRule type="expression" dxfId="2465" priority="311" stopIfTrue="1">
      <formula>NOT(MONTH(M48)=$A$43)</formula>
    </cfRule>
    <cfRule type="expression" dxfId="2464" priority="312" stopIfTrue="1">
      <formula>MATCH(M48,_xlnm.Print_Area,0)&gt;0</formula>
    </cfRule>
  </conditionalFormatting>
  <conditionalFormatting sqref="M64">
    <cfRule type="expression" dxfId="2463" priority="303" stopIfTrue="1">
      <formula>NOT(MONTH(M64)=$A$43)</formula>
    </cfRule>
    <cfRule type="expression" dxfId="2462" priority="304" stopIfTrue="1">
      <formula>MATCH(M64,_xlnm.Print_Area,0)&gt;0</formula>
    </cfRule>
  </conditionalFormatting>
  <conditionalFormatting sqref="M86">
    <cfRule type="expression" dxfId="2461" priority="287" stopIfTrue="1">
      <formula>NOT(MONTH(M86)=$A$43)</formula>
    </cfRule>
    <cfRule type="expression" dxfId="2460" priority="288" stopIfTrue="1">
      <formula>MATCH(M86,_xlnm.Print_Area,0)&gt;0</formula>
    </cfRule>
  </conditionalFormatting>
  <conditionalFormatting sqref="M93">
    <cfRule type="expression" dxfId="2459" priority="285" stopIfTrue="1">
      <formula>NOT(MONTH(M93)=$A$43)</formula>
    </cfRule>
    <cfRule type="expression" dxfId="2458" priority="286" stopIfTrue="1">
      <formula>MATCH(M93,_xlnm.Print_Area,0)&gt;0</formula>
    </cfRule>
  </conditionalFormatting>
  <conditionalFormatting sqref="M84">
    <cfRule type="expression" dxfId="2457" priority="283" stopIfTrue="1">
      <formula>NOT(MONTH(M84)=$A$43)</formula>
    </cfRule>
    <cfRule type="expression" dxfId="2456" priority="284" stopIfTrue="1">
      <formula>MATCH(M84,_xlnm.Print_Area,0)&gt;0</formula>
    </cfRule>
  </conditionalFormatting>
  <conditionalFormatting sqref="F28">
    <cfRule type="expression" dxfId="2455" priority="181" stopIfTrue="1">
      <formula>NOT(MONTH(F28)=$A$43)</formula>
    </cfRule>
    <cfRule type="expression" dxfId="2454" priority="182" stopIfTrue="1">
      <formula>MATCH(F28,_xlnm.Print_Area,0)&gt;0</formula>
    </cfRule>
  </conditionalFormatting>
  <conditionalFormatting sqref="D10:E10">
    <cfRule type="expression" dxfId="2453" priority="261" stopIfTrue="1">
      <formula>NOT(MONTH(D10)=$A$43)</formula>
    </cfRule>
    <cfRule type="expression" dxfId="2452" priority="262" stopIfTrue="1">
      <formula>MATCH(D10,_xlnm.Print_Area,0)&gt;0</formula>
    </cfRule>
  </conditionalFormatting>
  <conditionalFormatting sqref="D11:E11">
    <cfRule type="expression" dxfId="2451" priority="259" stopIfTrue="1">
      <formula>NOT(MONTH(D11)=$A$43)</formula>
    </cfRule>
    <cfRule type="expression" dxfId="2450" priority="260" stopIfTrue="1">
      <formula>MATCH(D11,_xlnm.Print_Area,0)&gt;0</formula>
    </cfRule>
  </conditionalFormatting>
  <conditionalFormatting sqref="F11">
    <cfRule type="expression" dxfId="2449" priority="257" stopIfTrue="1">
      <formula>NOT(MONTH(F11)=$A$43)</formula>
    </cfRule>
    <cfRule type="expression" dxfId="2448" priority="258" stopIfTrue="1">
      <formula>MATCH(F11,_xlnm.Print_Area,0)&gt;0</formula>
    </cfRule>
  </conditionalFormatting>
  <conditionalFormatting sqref="F28">
    <cfRule type="expression" dxfId="2447" priority="185" stopIfTrue="1">
      <formula>NOT(MONTH(F28)=$A$43)</formula>
    </cfRule>
    <cfRule type="expression" dxfId="2446" priority="186" stopIfTrue="1">
      <formula>MATCH(F28,_xlnm.Print_Area,0)&gt;0</formula>
    </cfRule>
  </conditionalFormatting>
  <conditionalFormatting sqref="F13">
    <cfRule type="expression" dxfId="2445" priority="191" stopIfTrue="1">
      <formula>NOT(MONTH(F13)=$A$43)</formula>
    </cfRule>
    <cfRule type="expression" dxfId="2444" priority="192" stopIfTrue="1">
      <formula>MATCH(F13,_xlnm.Print_Area,0)&gt;0</formula>
    </cfRule>
  </conditionalFormatting>
  <conditionalFormatting sqref="D28:E28">
    <cfRule type="expression" dxfId="2443" priority="187" stopIfTrue="1">
      <formula>NOT(MONTH(D28)=$A$43)</formula>
    </cfRule>
    <cfRule type="expression" dxfId="2442" priority="188" stopIfTrue="1">
      <formula>MATCH(D28,_xlnm.Print_Area,0)&gt;0</formula>
    </cfRule>
  </conditionalFormatting>
  <conditionalFormatting sqref="F41">
    <cfRule type="expression" dxfId="2441" priority="159" stopIfTrue="1">
      <formula>NOT(MONTH(F41)=$A$43)</formula>
    </cfRule>
    <cfRule type="expression" dxfId="2440" priority="160" stopIfTrue="1">
      <formula>MATCH(F41,_xlnm.Print_Area,0)&gt;0</formula>
    </cfRule>
  </conditionalFormatting>
  <conditionalFormatting sqref="H40:I40">
    <cfRule type="expression" dxfId="2439" priority="155" stopIfTrue="1">
      <formula>NOT(MONTH(H40)=$A$43)</formula>
    </cfRule>
    <cfRule type="expression" dxfId="2438" priority="156" stopIfTrue="1">
      <formula>MATCH(H40,_xlnm.Print_Area,0)&gt;0</formula>
    </cfRule>
  </conditionalFormatting>
  <conditionalFormatting sqref="G40">
    <cfRule type="expression" dxfId="2437" priority="157" stopIfTrue="1">
      <formula>NOT(MONTH(G40)=$A$43)</formula>
    </cfRule>
    <cfRule type="expression" dxfId="2436" priority="158" stopIfTrue="1">
      <formula>MATCH(G40,_xlnm.Print_Area,0)&gt;0</formula>
    </cfRule>
  </conditionalFormatting>
  <conditionalFormatting sqref="D40:E40">
    <cfRule type="expression" dxfId="2435" priority="153" stopIfTrue="1">
      <formula>NOT(MONTH(D40)=$A$43)</formula>
    </cfRule>
    <cfRule type="expression" dxfId="2434" priority="154" stopIfTrue="1">
      <formula>MATCH(D40,_xlnm.Print_Area,0)&gt;0</formula>
    </cfRule>
  </conditionalFormatting>
  <conditionalFormatting sqref="F40">
    <cfRule type="expression" dxfId="2433" priority="151" stopIfTrue="1">
      <formula>NOT(MONTH(F40)=$A$43)</formula>
    </cfRule>
    <cfRule type="expression" dxfId="2432" priority="152" stopIfTrue="1">
      <formula>MATCH(F40,_xlnm.Print_Area,0)&gt;0</formula>
    </cfRule>
  </conditionalFormatting>
  <conditionalFormatting sqref="F55">
    <cfRule type="expression" dxfId="2431" priority="139" stopIfTrue="1">
      <formula>NOT(MONTH(F55)=$A$43)</formula>
    </cfRule>
    <cfRule type="expression" dxfId="2430" priority="140" stopIfTrue="1">
      <formula>MATCH(F55,_xlnm.Print_Area,0)&gt;0</formula>
    </cfRule>
  </conditionalFormatting>
  <conditionalFormatting sqref="F55">
    <cfRule type="expression" dxfId="2429" priority="143" stopIfTrue="1">
      <formula>NOT(MONTH(F55)=$A$43)</formula>
    </cfRule>
    <cfRule type="expression" dxfId="2428" priority="144" stopIfTrue="1">
      <formula>MATCH(F55,_xlnm.Print_Area,0)&gt;0</formula>
    </cfRule>
  </conditionalFormatting>
  <conditionalFormatting sqref="D55:E55">
    <cfRule type="expression" dxfId="2427" priority="145" stopIfTrue="1">
      <formula>NOT(MONTH(D55)=$A$43)</formula>
    </cfRule>
    <cfRule type="expression" dxfId="2426" priority="146" stopIfTrue="1">
      <formula>MATCH(D55,_xlnm.Print_Area,0)&gt;0</formula>
    </cfRule>
  </conditionalFormatting>
  <conditionalFormatting sqref="G54:G55">
    <cfRule type="expression" dxfId="2425" priority="137" stopIfTrue="1">
      <formula>NOT(MONTH(G54)=$A$43)</formula>
    </cfRule>
    <cfRule type="expression" dxfId="2424" priority="138" stopIfTrue="1">
      <formula>MATCH(G54,_xlnm.Print_Area,0)&gt;0</formula>
    </cfRule>
  </conditionalFormatting>
  <conditionalFormatting sqref="H54:H55">
    <cfRule type="expression" dxfId="2423" priority="135" stopIfTrue="1">
      <formula>NOT(MONTH(H54)=$A$43)</formula>
    </cfRule>
    <cfRule type="expression" dxfId="2422" priority="136" stopIfTrue="1">
      <formula>MATCH(H54,_xlnm.Print_Area,0)&gt;0</formula>
    </cfRule>
  </conditionalFormatting>
  <conditionalFormatting sqref="D54:E54">
    <cfRule type="expression" dxfId="2421" priority="133" stopIfTrue="1">
      <formula>NOT(MONTH(D54)=$A$43)</formula>
    </cfRule>
    <cfRule type="expression" dxfId="2420" priority="134" stopIfTrue="1">
      <formula>MATCH(D54,_xlnm.Print_Area,0)&gt;0</formula>
    </cfRule>
  </conditionalFormatting>
  <conditionalFormatting sqref="F54">
    <cfRule type="expression" dxfId="2419" priority="131" stopIfTrue="1">
      <formula>NOT(MONTH(F54)=$A$43)</formula>
    </cfRule>
    <cfRule type="expression" dxfId="2418" priority="132" stopIfTrue="1">
      <formula>MATCH(F54,_xlnm.Print_Area,0)&gt;0</formula>
    </cfRule>
  </conditionalFormatting>
  <conditionalFormatting sqref="J25:K25">
    <cfRule type="expression" dxfId="2417" priority="129" stopIfTrue="1">
      <formula>NOT(MONTH(J25)=$A$43)</formula>
    </cfRule>
    <cfRule type="expression" dxfId="2416" priority="130" stopIfTrue="1">
      <formula>MATCH(J25,_xlnm.Print_Area,0)&gt;0</formula>
    </cfRule>
  </conditionalFormatting>
  <conditionalFormatting sqref="F69">
    <cfRule type="expression" dxfId="2415" priority="119" stopIfTrue="1">
      <formula>NOT(MONTH(F69)=$A$43)</formula>
    </cfRule>
    <cfRule type="expression" dxfId="2414" priority="120" stopIfTrue="1">
      <formula>MATCH(F69,_xlnm.Print_Area,0)&gt;0</formula>
    </cfRule>
  </conditionalFormatting>
  <conditionalFormatting sqref="F69">
    <cfRule type="expression" dxfId="2413" priority="123" stopIfTrue="1">
      <formula>NOT(MONTH(F69)=$A$43)</formula>
    </cfRule>
    <cfRule type="expression" dxfId="2412" priority="124" stopIfTrue="1">
      <formula>MATCH(F69,_xlnm.Print_Area,0)&gt;0</formula>
    </cfRule>
  </conditionalFormatting>
  <conditionalFormatting sqref="D67:F67">
    <cfRule type="expression" dxfId="2411" priority="127" stopIfTrue="1">
      <formula>NOT(MONTH(D67)=$A$43)</formula>
    </cfRule>
    <cfRule type="expression" dxfId="2410" priority="128" stopIfTrue="1">
      <formula>MATCH(D67,_xlnm.Print_Area,0)&gt;0</formula>
    </cfRule>
  </conditionalFormatting>
  <conditionalFormatting sqref="D69:E69">
    <cfRule type="expression" dxfId="2409" priority="125" stopIfTrue="1">
      <formula>NOT(MONTH(D69)=$A$43)</formula>
    </cfRule>
    <cfRule type="expression" dxfId="2408" priority="126" stopIfTrue="1">
      <formula>MATCH(D69,_xlnm.Print_Area,0)&gt;0</formula>
    </cfRule>
  </conditionalFormatting>
  <conditionalFormatting sqref="G66 G68:G69">
    <cfRule type="expression" dxfId="2407" priority="111" stopIfTrue="1">
      <formula>NOT(MONTH(G66)=$A$43)</formula>
    </cfRule>
    <cfRule type="expression" dxfId="2406" priority="112" stopIfTrue="1">
      <formula>MATCH(G66,_xlnm.Print_Area,0)&gt;0</formula>
    </cfRule>
  </conditionalFormatting>
  <conditionalFormatting sqref="H68:H69 H66:I66">
    <cfRule type="expression" dxfId="2405" priority="109" stopIfTrue="1">
      <formula>NOT(MONTH(H66)=$A$43)</formula>
    </cfRule>
    <cfRule type="expression" dxfId="2404" priority="110" stopIfTrue="1">
      <formula>MATCH(H66,_xlnm.Print_Area,0)&gt;0</formula>
    </cfRule>
  </conditionalFormatting>
  <conditionalFormatting sqref="D68:E68">
    <cfRule type="expression" dxfId="2403" priority="107" stopIfTrue="1">
      <formula>NOT(MONTH(D68)=$A$43)</formula>
    </cfRule>
    <cfRule type="expression" dxfId="2402" priority="108" stopIfTrue="1">
      <formula>MATCH(D68,_xlnm.Print_Area,0)&gt;0</formula>
    </cfRule>
  </conditionalFormatting>
  <conditionalFormatting sqref="F68">
    <cfRule type="expression" dxfId="2401" priority="105" stopIfTrue="1">
      <formula>NOT(MONTH(F68)=$A$43)</formula>
    </cfRule>
    <cfRule type="expression" dxfId="2400" priority="106" stopIfTrue="1">
      <formula>MATCH(F68,_xlnm.Print_Area,0)&gt;0</formula>
    </cfRule>
  </conditionalFormatting>
  <conditionalFormatting sqref="D81:F81">
    <cfRule type="expression" dxfId="2399" priority="103" stopIfTrue="1">
      <formula>NOT(MONTH(D81)=$A$43)</formula>
    </cfRule>
    <cfRule type="expression" dxfId="2398" priority="104" stopIfTrue="1">
      <formula>MATCH(D81,_xlnm.Print_Area,0)&gt;0</formula>
    </cfRule>
  </conditionalFormatting>
  <conditionalFormatting sqref="D83:F83">
    <cfRule type="expression" dxfId="2397" priority="101" stopIfTrue="1">
      <formula>NOT(MONTH(D83)=$A$43)</formula>
    </cfRule>
    <cfRule type="expression" dxfId="2396" priority="102" stopIfTrue="1">
      <formula>MATCH(D83,_xlnm.Print_Area,0)&gt;0</formula>
    </cfRule>
  </conditionalFormatting>
  <conditionalFormatting sqref="G80">
    <cfRule type="expression" dxfId="2395" priority="87" stopIfTrue="1">
      <formula>NOT(MONTH(G80)=$A$43)</formula>
    </cfRule>
    <cfRule type="expression" dxfId="2394" priority="88" stopIfTrue="1">
      <formula>MATCH(G80,_xlnm.Print_Area,0)&gt;0</formula>
    </cfRule>
  </conditionalFormatting>
  <conditionalFormatting sqref="H80:I80">
    <cfRule type="expression" dxfId="2393" priority="85" stopIfTrue="1">
      <formula>NOT(MONTH(H80)=$A$43)</formula>
    </cfRule>
    <cfRule type="expression" dxfId="2392" priority="86" stopIfTrue="1">
      <formula>MATCH(H80,_xlnm.Print_Area,0)&gt;0</formula>
    </cfRule>
  </conditionalFormatting>
  <conditionalFormatting sqref="D80:E80">
    <cfRule type="expression" dxfId="2391" priority="91" stopIfTrue="1">
      <formula>NOT(MONTH(D80)=$A$43)</formula>
    </cfRule>
    <cfRule type="expression" dxfId="2390" priority="92" stopIfTrue="1">
      <formula>MATCH(D80,_xlnm.Print_Area,0)&gt;0</formula>
    </cfRule>
  </conditionalFormatting>
  <conditionalFormatting sqref="F80">
    <cfRule type="expression" dxfId="2389" priority="89" stopIfTrue="1">
      <formula>NOT(MONTH(F80)=$A$43)</formula>
    </cfRule>
    <cfRule type="expression" dxfId="2388" priority="90" stopIfTrue="1">
      <formula>MATCH(F80,_xlnm.Print_Area,0)&gt;0</formula>
    </cfRule>
  </conditionalFormatting>
  <conditionalFormatting sqref="D82:E82">
    <cfRule type="expression" dxfId="2387" priority="83" stopIfTrue="1">
      <formula>NOT(MONTH(D82)=$A$43)</formula>
    </cfRule>
    <cfRule type="expression" dxfId="2386" priority="84" stopIfTrue="1">
      <formula>MATCH(D82,_xlnm.Print_Area,0)&gt;0</formula>
    </cfRule>
  </conditionalFormatting>
  <conditionalFormatting sqref="F82">
    <cfRule type="expression" dxfId="2385" priority="81" stopIfTrue="1">
      <formula>NOT(MONTH(F82)=$A$43)</formula>
    </cfRule>
    <cfRule type="expression" dxfId="2384" priority="82" stopIfTrue="1">
      <formula>MATCH(F82,_xlnm.Print_Area,0)&gt;0</formula>
    </cfRule>
  </conditionalFormatting>
  <conditionalFormatting sqref="D93:E93">
    <cfRule type="expression" dxfId="2383" priority="69" stopIfTrue="1">
      <formula>NOT(MONTH(D93)=$A$43)</formula>
    </cfRule>
    <cfRule type="expression" dxfId="2382" priority="70" stopIfTrue="1">
      <formula>MATCH(D93,_xlnm.Print_Area,0)&gt;0</formula>
    </cfRule>
  </conditionalFormatting>
  <conditionalFormatting sqref="J11:K11">
    <cfRule type="expression" dxfId="2381" priority="55" stopIfTrue="1">
      <formula>NOT(MONTH(J11)=$A$43)</formula>
    </cfRule>
    <cfRule type="expression" dxfId="2380" priority="56" stopIfTrue="1">
      <formula>MATCH(J11,_xlnm.Print_Area,0)&gt;0</formula>
    </cfRule>
  </conditionalFormatting>
  <conditionalFormatting sqref="J13:K13">
    <cfRule type="expression" dxfId="2379" priority="53" stopIfTrue="1">
      <formula>NOT(MONTH(J13)=$A$43)</formula>
    </cfRule>
    <cfRule type="expression" dxfId="2378" priority="54" stopIfTrue="1">
      <formula>MATCH(J13,_xlnm.Print_Area,0)&gt;0</formula>
    </cfRule>
  </conditionalFormatting>
  <conditionalFormatting sqref="J14:K14 J12:K12 J10:K10">
    <cfRule type="expression" dxfId="2377" priority="51" stopIfTrue="1">
      <formula>NOT(MONTH(J10)=$A$43)</formula>
    </cfRule>
    <cfRule type="expression" dxfId="2376" priority="52" stopIfTrue="1">
      <formula>MATCH(J10,_xlnm.Print_Area,0)&gt;0</formula>
    </cfRule>
  </conditionalFormatting>
  <conditionalFormatting sqref="F10">
    <cfRule type="expression" dxfId="2375" priority="49" stopIfTrue="1">
      <formula>NOT(MONTH(F10)=$A$43)</formula>
    </cfRule>
    <cfRule type="expression" dxfId="2374" priority="50" stopIfTrue="1">
      <formula>MATCH(F10,_xlnm.Print_Area,0)&gt;0</formula>
    </cfRule>
  </conditionalFormatting>
  <conditionalFormatting sqref="I54">
    <cfRule type="expression" dxfId="2373" priority="47" stopIfTrue="1">
      <formula>NOT(MONTH(I54)=$A$43)</formula>
    </cfRule>
    <cfRule type="expression" dxfId="2372" priority="48" stopIfTrue="1">
      <formula>MATCH(I54,_xlnm.Print_Area,0)&gt;0</formula>
    </cfRule>
  </conditionalFormatting>
  <conditionalFormatting sqref="I55">
    <cfRule type="expression" dxfId="2371" priority="45" stopIfTrue="1">
      <formula>NOT(MONTH(I55)=$A$43)</formula>
    </cfRule>
    <cfRule type="expression" dxfId="2370" priority="46" stopIfTrue="1">
      <formula>MATCH(I55,_xlnm.Print_Area,0)&gt;0</formula>
    </cfRule>
  </conditionalFormatting>
  <conditionalFormatting sqref="K79">
    <cfRule type="expression" dxfId="2369" priority="43" stopIfTrue="1">
      <formula>NOT(MONTH(K79)=$A$43)</formula>
    </cfRule>
    <cfRule type="expression" dxfId="2368" priority="44" stopIfTrue="1">
      <formula>MATCH(K79,_xlnm.Print_Area,0)&gt;0</formula>
    </cfRule>
  </conditionalFormatting>
  <conditionalFormatting sqref="L79">
    <cfRule type="expression" dxfId="2367" priority="41" stopIfTrue="1">
      <formula>NOT(MONTH(L79)=$A$43)</formula>
    </cfRule>
    <cfRule type="expression" dxfId="2366" priority="42" stopIfTrue="1">
      <formula>MATCH(L79,_xlnm.Print_Area,0)&gt;0</formula>
    </cfRule>
  </conditionalFormatting>
  <conditionalFormatting sqref="K81">
    <cfRule type="expression" dxfId="2365" priority="39" stopIfTrue="1">
      <formula>NOT(MONTH(K81)=$A$43)</formula>
    </cfRule>
    <cfRule type="expression" dxfId="2364" priority="40" stopIfTrue="1">
      <formula>MATCH(K81,_xlnm.Print_Area,0)&gt;0</formula>
    </cfRule>
  </conditionalFormatting>
  <conditionalFormatting sqref="L81">
    <cfRule type="expression" dxfId="2363" priority="37" stopIfTrue="1">
      <formula>NOT(MONTH(L81)=$A$43)</formula>
    </cfRule>
    <cfRule type="expression" dxfId="2362" priority="38" stopIfTrue="1">
      <formula>MATCH(L81,_xlnm.Print_Area,0)&gt;0</formula>
    </cfRule>
  </conditionalFormatting>
  <conditionalFormatting sqref="I68">
    <cfRule type="expression" dxfId="2361" priority="31" stopIfTrue="1">
      <formula>NOT(MONTH(I68)=$A$43)</formula>
    </cfRule>
    <cfRule type="expression" dxfId="2360" priority="32" stopIfTrue="1">
      <formula>MATCH(I68,_xlnm.Print_Area,0)&gt;0</formula>
    </cfRule>
  </conditionalFormatting>
  <conditionalFormatting sqref="I69">
    <cfRule type="expression" dxfId="2359" priority="29" stopIfTrue="1">
      <formula>NOT(MONTH(I69)=$A$43)</formula>
    </cfRule>
    <cfRule type="expression" dxfId="2358" priority="30" stopIfTrue="1">
      <formula>MATCH(I69,_xlnm.Print_Area,0)&gt;0</formula>
    </cfRule>
  </conditionalFormatting>
  <conditionalFormatting sqref="K65">
    <cfRule type="expression" dxfId="2357" priority="27" stopIfTrue="1">
      <formula>NOT(MONTH(K65)=$A$43)</formula>
    </cfRule>
    <cfRule type="expression" dxfId="2356" priority="28" stopIfTrue="1">
      <formula>MATCH(K65,_xlnm.Print_Area,0)&gt;0</formula>
    </cfRule>
  </conditionalFormatting>
  <conditionalFormatting sqref="L65">
    <cfRule type="expression" dxfId="2355" priority="25" stopIfTrue="1">
      <formula>NOT(MONTH(L65)=$A$43)</formula>
    </cfRule>
    <cfRule type="expression" dxfId="2354" priority="26" stopIfTrue="1">
      <formula>MATCH(L65,_xlnm.Print_Area,0)&gt;0</formula>
    </cfRule>
  </conditionalFormatting>
  <conditionalFormatting sqref="K67">
    <cfRule type="expression" dxfId="2353" priority="23" stopIfTrue="1">
      <formula>NOT(MONTH(K67)=$A$43)</formula>
    </cfRule>
    <cfRule type="expression" dxfId="2352" priority="24" stopIfTrue="1">
      <formula>MATCH(K67,_xlnm.Print_Area,0)&gt;0</formula>
    </cfRule>
  </conditionalFormatting>
  <conditionalFormatting sqref="L67">
    <cfRule type="expression" dxfId="2351" priority="21" stopIfTrue="1">
      <formula>NOT(MONTH(L67)=$A$43)</formula>
    </cfRule>
    <cfRule type="expression" dxfId="2350" priority="22" stopIfTrue="1">
      <formula>MATCH(L67,_xlnm.Print_Area,0)&gt;0</formula>
    </cfRule>
  </conditionalFormatting>
  <conditionalFormatting sqref="K69">
    <cfRule type="expression" dxfId="2349" priority="19" stopIfTrue="1">
      <formula>NOT(MONTH(K69)=$A$43)</formula>
    </cfRule>
    <cfRule type="expression" dxfId="2348" priority="20" stopIfTrue="1">
      <formula>MATCH(K69,_xlnm.Print_Area,0)&gt;0</formula>
    </cfRule>
  </conditionalFormatting>
  <conditionalFormatting sqref="L69">
    <cfRule type="expression" dxfId="2347" priority="17" stopIfTrue="1">
      <formula>NOT(MONTH(L69)=$A$43)</formula>
    </cfRule>
    <cfRule type="expression" dxfId="2346" priority="18" stopIfTrue="1">
      <formula>MATCH(L69,_xlnm.Print_Area,0)&gt;0</formula>
    </cfRule>
  </conditionalFormatting>
  <conditionalFormatting sqref="K83">
    <cfRule type="expression" dxfId="2345" priority="13" stopIfTrue="1">
      <formula>NOT(MONTH(K83)=$A$43)</formula>
    </cfRule>
    <cfRule type="expression" dxfId="2344" priority="14" stopIfTrue="1">
      <formula>MATCH(K83,_xlnm.Print_Area,0)&gt;0</formula>
    </cfRule>
  </conditionalFormatting>
  <conditionalFormatting sqref="L83">
    <cfRule type="expression" dxfId="2343" priority="11" stopIfTrue="1">
      <formula>NOT(MONTH(L83)=$A$43)</formula>
    </cfRule>
    <cfRule type="expression" dxfId="2342" priority="12" stopIfTrue="1">
      <formula>MATCH(L83,_xlnm.Print_Area,0)&gt;0</formula>
    </cfRule>
  </conditionalFormatting>
  <conditionalFormatting sqref="D95:E95">
    <cfRule type="expression" dxfId="2341" priority="7" stopIfTrue="1">
      <formula>NOT(MONTH(D95)=$A$43)</formula>
    </cfRule>
    <cfRule type="expression" dxfId="2340" priority="8" stopIfTrue="1">
      <formula>MATCH(D95,_xlnm.Print_Area,0)&gt;0</formula>
    </cfRule>
  </conditionalFormatting>
  <conditionalFormatting sqref="H93">
    <cfRule type="expression" dxfId="2339" priority="5" stopIfTrue="1">
      <formula>NOT(MONTH(H93)=$A$43)</formula>
    </cfRule>
    <cfRule type="expression" dxfId="2338" priority="6" stopIfTrue="1">
      <formula>MATCH(H93,_xlnm.Print_Area,0)&gt;0</formula>
    </cfRule>
  </conditionalFormatting>
  <conditionalFormatting sqref="I93">
    <cfRule type="expression" dxfId="2337" priority="3" stopIfTrue="1">
      <formula>NOT(MONTH(I93)=$A$43)</formula>
    </cfRule>
    <cfRule type="expression" dxfId="2336" priority="4" stopIfTrue="1">
      <formula>MATCH(I93,_xlnm.Print_Area,0)&gt;0</formula>
    </cfRule>
  </conditionalFormatting>
  <conditionalFormatting sqref="I82">
    <cfRule type="expression" dxfId="2335" priority="1" stopIfTrue="1">
      <formula>NOT(MONTH(I82)=$A$43)</formula>
    </cfRule>
    <cfRule type="expression" dxfId="2334" priority="2" stopIfTrue="1">
      <formula>MATCH(I82,_xlnm.Print_Area,0)&gt;0</formula>
    </cfRule>
  </conditionalFormatting>
  <pageMargins left="0.7" right="0.7" top="0.75" bottom="0.75" header="0.3" footer="0.3"/>
  <pageSetup paperSize="9"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6AEBB-F72A-2144-976E-33227AC648F9}">
  <sheetPr>
    <tabColor rgb="FFFF0000"/>
  </sheetPr>
  <dimension ref="B1:Q823"/>
  <sheetViews>
    <sheetView workbookViewId="0">
      <selection activeCell="I89" sqref="I89"/>
    </sheetView>
  </sheetViews>
  <sheetFormatPr defaultColWidth="8.85546875" defaultRowHeight="12.75" x14ac:dyDescent="0.2"/>
  <cols>
    <col min="2" max="7" width="13.85546875" style="7" customWidth="1"/>
    <col min="8" max="9" width="13.85546875" style="6" customWidth="1"/>
    <col min="10" max="11" width="13.85546875" style="7" customWidth="1"/>
    <col min="12" max="12" width="13.85546875" style="19" customWidth="1"/>
    <col min="13" max="13" width="6.42578125" style="1" customWidth="1"/>
    <col min="15" max="15" width="10" bestFit="1" customWidth="1"/>
    <col min="16" max="16" width="13.42578125" bestFit="1" customWidth="1"/>
  </cols>
  <sheetData>
    <row r="1" spans="2:17" ht="13.5" thickBo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7" ht="18" customHeight="1" x14ac:dyDescent="0.2">
      <c r="B2" s="204" t="s">
        <v>0</v>
      </c>
      <c r="C2" s="205"/>
      <c r="D2" s="205"/>
      <c r="E2" s="205"/>
      <c r="F2" s="205"/>
      <c r="G2" s="205"/>
      <c r="H2" s="205"/>
      <c r="I2" s="205"/>
      <c r="J2" s="205"/>
      <c r="K2" s="205"/>
      <c r="L2" s="206"/>
      <c r="M2" s="12"/>
    </row>
    <row r="3" spans="2:17" ht="20.100000000000001" customHeight="1" x14ac:dyDescent="0.2">
      <c r="B3" s="207" t="s">
        <v>1</v>
      </c>
      <c r="C3" s="208"/>
      <c r="D3" s="208"/>
      <c r="E3" s="208"/>
      <c r="F3" s="208"/>
      <c r="G3" s="208"/>
      <c r="H3" s="208"/>
      <c r="I3" s="208"/>
      <c r="J3" s="208"/>
      <c r="K3" s="208"/>
      <c r="L3" s="209"/>
      <c r="M3" s="13"/>
    </row>
    <row r="4" spans="2:17" ht="18" customHeight="1" thickBot="1" x14ac:dyDescent="0.25">
      <c r="B4" s="210" t="s">
        <v>145</v>
      </c>
      <c r="C4" s="211"/>
      <c r="D4" s="211"/>
      <c r="E4" s="211"/>
      <c r="F4" s="211"/>
      <c r="G4" s="211"/>
      <c r="H4" s="211"/>
      <c r="I4" s="211"/>
      <c r="J4" s="211"/>
      <c r="K4" s="211"/>
      <c r="L4" s="212"/>
      <c r="M4" s="12"/>
    </row>
    <row r="5" spans="2:17" ht="36" customHeight="1" x14ac:dyDescent="0.2">
      <c r="B5" s="213" t="s">
        <v>46</v>
      </c>
      <c r="C5" s="214"/>
      <c r="D5" s="214"/>
      <c r="E5" s="214"/>
      <c r="F5" s="214"/>
      <c r="G5" s="214"/>
      <c r="H5" s="214"/>
      <c r="I5" s="214"/>
      <c r="J5" s="214"/>
      <c r="K5" s="214"/>
      <c r="L5" s="215"/>
      <c r="M5" s="14"/>
    </row>
    <row r="6" spans="2:17" ht="36" customHeight="1" x14ac:dyDescent="0.2">
      <c r="B6" s="22" t="s">
        <v>2</v>
      </c>
      <c r="C6" s="2" t="s">
        <v>3</v>
      </c>
      <c r="D6" s="3" t="s">
        <v>4</v>
      </c>
      <c r="E6" s="4" t="s">
        <v>5</v>
      </c>
      <c r="F6" s="98" t="s">
        <v>6</v>
      </c>
      <c r="G6" s="217"/>
      <c r="H6" s="217"/>
      <c r="I6" s="217"/>
      <c r="J6" s="217"/>
      <c r="K6" s="217"/>
      <c r="L6" s="216" t="s">
        <v>146</v>
      </c>
      <c r="M6" s="15"/>
    </row>
    <row r="7" spans="2:17" ht="36" customHeight="1" x14ac:dyDescent="0.2">
      <c r="B7" s="22" t="s">
        <v>7</v>
      </c>
      <c r="C7" s="38" t="s">
        <v>31</v>
      </c>
      <c r="D7" s="38" t="s">
        <v>33</v>
      </c>
      <c r="E7" s="38" t="s">
        <v>34</v>
      </c>
      <c r="F7" s="38" t="s">
        <v>35</v>
      </c>
      <c r="G7" s="217"/>
      <c r="H7" s="217"/>
      <c r="I7" s="217"/>
      <c r="J7" s="217"/>
      <c r="K7" s="217"/>
      <c r="L7" s="216"/>
      <c r="M7" s="15"/>
    </row>
    <row r="8" spans="2:17" ht="36" customHeight="1" x14ac:dyDescent="0.2">
      <c r="B8" s="197" t="s">
        <v>42</v>
      </c>
      <c r="C8" s="198"/>
      <c r="D8" s="198"/>
      <c r="E8" s="198"/>
      <c r="F8" s="198"/>
      <c r="G8" s="198"/>
      <c r="H8" s="198"/>
      <c r="I8" s="198"/>
      <c r="J8" s="198"/>
      <c r="K8" s="198"/>
      <c r="L8" s="199"/>
      <c r="M8" s="11"/>
      <c r="P8" s="73" t="s">
        <v>156</v>
      </c>
      <c r="Q8" s="73" t="s">
        <v>155</v>
      </c>
    </row>
    <row r="9" spans="2:17" ht="15.95" customHeight="1" x14ac:dyDescent="0.2">
      <c r="B9" s="202" t="s">
        <v>11</v>
      </c>
      <c r="C9" s="203"/>
      <c r="D9" s="99" t="s">
        <v>182</v>
      </c>
      <c r="E9" s="99" t="s">
        <v>183</v>
      </c>
      <c r="F9" s="99" t="s">
        <v>184</v>
      </c>
      <c r="G9" s="99" t="s">
        <v>185</v>
      </c>
      <c r="H9" s="99" t="s">
        <v>187</v>
      </c>
      <c r="I9" s="99" t="s">
        <v>186</v>
      </c>
      <c r="J9" s="96" t="s">
        <v>188</v>
      </c>
      <c r="K9" s="96" t="s">
        <v>189</v>
      </c>
      <c r="L9" s="47" t="s">
        <v>190</v>
      </c>
      <c r="M9" s="20"/>
      <c r="O9" s="71" t="s">
        <v>20</v>
      </c>
      <c r="P9" s="85">
        <f>COUNTIF(B9:L106, "Istologia")</f>
        <v>51</v>
      </c>
      <c r="Q9" s="63">
        <v>51</v>
      </c>
    </row>
    <row r="10" spans="2:17" x14ac:dyDescent="0.2">
      <c r="B10" s="23" t="s">
        <v>19</v>
      </c>
      <c r="C10" s="10">
        <v>44991</v>
      </c>
      <c r="D10" s="200" t="s">
        <v>43</v>
      </c>
      <c r="E10" s="200"/>
      <c r="F10" s="200"/>
      <c r="G10" s="200"/>
      <c r="H10" s="200"/>
      <c r="I10" s="200"/>
      <c r="J10" s="200"/>
      <c r="K10" s="200"/>
      <c r="L10" s="201"/>
      <c r="M10" s="21"/>
      <c r="O10" s="72" t="s">
        <v>21</v>
      </c>
      <c r="P10" s="85">
        <f>COUNTIF(B9:L106, "Anatomia")</f>
        <v>44</v>
      </c>
      <c r="Q10" s="63">
        <v>44</v>
      </c>
    </row>
    <row r="11" spans="2:17" x14ac:dyDescent="0.2">
      <c r="B11" s="23" t="s">
        <v>23</v>
      </c>
      <c r="C11" s="10">
        <v>44992</v>
      </c>
      <c r="D11" s="200"/>
      <c r="E11" s="200"/>
      <c r="F11" s="200"/>
      <c r="G11" s="200"/>
      <c r="H11" s="200"/>
      <c r="I11" s="200"/>
      <c r="J11" s="200"/>
      <c r="K11" s="200"/>
      <c r="L11" s="201"/>
      <c r="M11" s="16"/>
      <c r="O11" s="72" t="s">
        <v>25</v>
      </c>
      <c r="P11" s="85">
        <f>COUNTIF(B9:L106, "Biochimica")</f>
        <v>36</v>
      </c>
      <c r="Q11" s="63">
        <v>36</v>
      </c>
    </row>
    <row r="12" spans="2:17" x14ac:dyDescent="0.2">
      <c r="B12" s="23" t="s">
        <v>24</v>
      </c>
      <c r="C12" s="10">
        <v>44993</v>
      </c>
      <c r="D12" s="200"/>
      <c r="E12" s="200"/>
      <c r="F12" s="200"/>
      <c r="G12" s="200"/>
      <c r="H12" s="200"/>
      <c r="I12" s="200"/>
      <c r="J12" s="200"/>
      <c r="K12" s="200"/>
      <c r="L12" s="201"/>
      <c r="M12" s="21"/>
      <c r="O12" s="72" t="s">
        <v>22</v>
      </c>
      <c r="P12" s="85">
        <f>COUNTIF(B9:L106, "Inglese")</f>
        <v>44</v>
      </c>
      <c r="Q12" s="63">
        <v>44</v>
      </c>
    </row>
    <row r="13" spans="2:17" x14ac:dyDescent="0.2">
      <c r="B13" s="23" t="s">
        <v>26</v>
      </c>
      <c r="C13" s="10">
        <v>44994</v>
      </c>
      <c r="D13" s="200"/>
      <c r="E13" s="200"/>
      <c r="F13" s="200"/>
      <c r="G13" s="200"/>
      <c r="H13" s="200"/>
      <c r="I13" s="200"/>
      <c r="J13" s="200"/>
      <c r="K13" s="200"/>
      <c r="L13" s="201"/>
      <c r="M13" s="16"/>
      <c r="P13" s="64"/>
    </row>
    <row r="14" spans="2:17" x14ac:dyDescent="0.2">
      <c r="B14" s="23" t="s">
        <v>27</v>
      </c>
      <c r="C14" s="10">
        <v>44995</v>
      </c>
      <c r="D14" s="200"/>
      <c r="E14" s="200"/>
      <c r="F14" s="200"/>
      <c r="G14" s="200"/>
      <c r="H14" s="200"/>
      <c r="I14" s="200"/>
      <c r="J14" s="200"/>
      <c r="K14" s="200"/>
      <c r="L14" s="201"/>
      <c r="M14" s="16"/>
      <c r="P14" s="64"/>
    </row>
    <row r="15" spans="2:17" x14ac:dyDescent="0.2">
      <c r="B15" s="67" t="s">
        <v>28</v>
      </c>
      <c r="C15" s="68">
        <v>44996</v>
      </c>
      <c r="D15" s="237"/>
      <c r="E15" s="238"/>
      <c r="F15" s="238"/>
      <c r="G15" s="238"/>
      <c r="H15" s="238"/>
      <c r="I15" s="238"/>
      <c r="J15" s="238"/>
      <c r="K15" s="238"/>
      <c r="L15" s="239"/>
      <c r="M15" s="16"/>
      <c r="P15" s="64"/>
    </row>
    <row r="16" spans="2:17" ht="12.75" customHeight="1" x14ac:dyDescent="0.2">
      <c r="B16" s="67" t="s">
        <v>29</v>
      </c>
      <c r="C16" s="68">
        <v>44997</v>
      </c>
      <c r="D16" s="237"/>
      <c r="E16" s="238"/>
      <c r="F16" s="238"/>
      <c r="G16" s="238"/>
      <c r="H16" s="238"/>
      <c r="I16" s="238"/>
      <c r="J16" s="238"/>
      <c r="K16" s="238"/>
      <c r="L16" s="239"/>
      <c r="M16" s="21"/>
      <c r="P16" s="64"/>
    </row>
    <row r="17" spans="2:16" ht="12.75" customHeight="1" x14ac:dyDescent="0.2">
      <c r="B17" s="23" t="s">
        <v>19</v>
      </c>
      <c r="C17" s="10">
        <v>44998</v>
      </c>
      <c r="D17" s="133" t="s">
        <v>21</v>
      </c>
      <c r="E17" s="133" t="s">
        <v>21</v>
      </c>
      <c r="F17" s="133" t="s">
        <v>21</v>
      </c>
      <c r="G17" s="131" t="s">
        <v>20</v>
      </c>
      <c r="H17" s="131" t="s">
        <v>20</v>
      </c>
      <c r="I17" s="131" t="s">
        <v>20</v>
      </c>
      <c r="J17" s="102"/>
      <c r="K17" s="102"/>
      <c r="L17" s="103"/>
      <c r="M17" s="16"/>
      <c r="P17" s="64"/>
    </row>
    <row r="18" spans="2:16" x14ac:dyDescent="0.2">
      <c r="B18" s="23" t="s">
        <v>23</v>
      </c>
      <c r="C18" s="10">
        <v>44999</v>
      </c>
      <c r="D18" s="133" t="s">
        <v>21</v>
      </c>
      <c r="E18" s="133" t="s">
        <v>21</v>
      </c>
      <c r="F18" s="133" t="s">
        <v>21</v>
      </c>
      <c r="G18" s="134" t="s">
        <v>25</v>
      </c>
      <c r="H18" s="134" t="s">
        <v>25</v>
      </c>
      <c r="I18" s="134" t="s">
        <v>25</v>
      </c>
      <c r="J18" s="102"/>
      <c r="K18" s="102"/>
      <c r="L18" s="103"/>
      <c r="M18" s="21"/>
      <c r="P18" s="64"/>
    </row>
    <row r="19" spans="2:16" x14ac:dyDescent="0.2">
      <c r="B19" s="23" t="s">
        <v>24</v>
      </c>
      <c r="C19" s="10">
        <v>45000</v>
      </c>
      <c r="D19" s="132" t="s">
        <v>22</v>
      </c>
      <c r="E19" s="132" t="s">
        <v>22</v>
      </c>
      <c r="F19" s="132" t="s">
        <v>22</v>
      </c>
      <c r="G19" s="131" t="s">
        <v>20</v>
      </c>
      <c r="H19" s="131" t="s">
        <v>20</v>
      </c>
      <c r="I19" s="131" t="s">
        <v>20</v>
      </c>
      <c r="J19" s="102"/>
      <c r="K19" s="102"/>
      <c r="L19" s="103"/>
      <c r="M19" s="16"/>
      <c r="P19" s="64"/>
    </row>
    <row r="20" spans="2:16" x14ac:dyDescent="0.2">
      <c r="B20" s="23" t="s">
        <v>26</v>
      </c>
      <c r="C20" s="10">
        <v>45001</v>
      </c>
      <c r="D20" s="132" t="s">
        <v>22</v>
      </c>
      <c r="E20" s="132" t="s">
        <v>22</v>
      </c>
      <c r="F20" s="132" t="s">
        <v>22</v>
      </c>
      <c r="G20" s="134" t="s">
        <v>25</v>
      </c>
      <c r="H20" s="134" t="s">
        <v>25</v>
      </c>
      <c r="I20" s="134" t="s">
        <v>25</v>
      </c>
      <c r="J20" s="102"/>
      <c r="K20" s="102"/>
      <c r="L20" s="103"/>
      <c r="M20" s="21"/>
      <c r="P20" s="64"/>
    </row>
    <row r="21" spans="2:16" x14ac:dyDescent="0.2">
      <c r="B21" s="23" t="s">
        <v>27</v>
      </c>
      <c r="C21" s="10">
        <v>45002</v>
      </c>
      <c r="D21" s="132" t="s">
        <v>22</v>
      </c>
      <c r="E21" s="132" t="s">
        <v>22</v>
      </c>
      <c r="F21" s="132" t="s">
        <v>22</v>
      </c>
      <c r="G21" s="131" t="s">
        <v>20</v>
      </c>
      <c r="H21" s="131" t="s">
        <v>20</v>
      </c>
      <c r="I21" s="131" t="s">
        <v>20</v>
      </c>
      <c r="J21" s="102"/>
      <c r="K21" s="102"/>
      <c r="L21" s="103"/>
      <c r="M21" s="16"/>
      <c r="P21" s="64"/>
    </row>
    <row r="22" spans="2:16" x14ac:dyDescent="0.2">
      <c r="B22" s="67" t="s">
        <v>28</v>
      </c>
      <c r="C22" s="68">
        <v>45003</v>
      </c>
      <c r="D22" s="237"/>
      <c r="E22" s="238"/>
      <c r="F22" s="238"/>
      <c r="G22" s="238"/>
      <c r="H22" s="238"/>
      <c r="I22" s="238"/>
      <c r="J22" s="238"/>
      <c r="K22" s="238"/>
      <c r="L22" s="239"/>
      <c r="M22" s="16"/>
      <c r="P22" s="64"/>
    </row>
    <row r="23" spans="2:16" x14ac:dyDescent="0.2">
      <c r="B23" s="67" t="s">
        <v>29</v>
      </c>
      <c r="C23" s="68">
        <v>45004</v>
      </c>
      <c r="D23" s="237"/>
      <c r="E23" s="238"/>
      <c r="F23" s="238"/>
      <c r="G23" s="238"/>
      <c r="H23" s="238"/>
      <c r="I23" s="238"/>
      <c r="J23" s="238"/>
      <c r="K23" s="238"/>
      <c r="L23" s="239"/>
      <c r="M23" s="16"/>
      <c r="P23" s="64"/>
    </row>
    <row r="24" spans="2:16" x14ac:dyDescent="0.2">
      <c r="B24" s="23" t="s">
        <v>19</v>
      </c>
      <c r="C24" s="10">
        <v>45005</v>
      </c>
      <c r="D24" s="200" t="s">
        <v>43</v>
      </c>
      <c r="E24" s="200"/>
      <c r="F24" s="200"/>
      <c r="G24" s="200"/>
      <c r="H24" s="200"/>
      <c r="I24" s="200"/>
      <c r="J24" s="200"/>
      <c r="K24" s="200"/>
      <c r="L24" s="201"/>
      <c r="M24" s="21"/>
      <c r="P24" s="64"/>
    </row>
    <row r="25" spans="2:16" x14ac:dyDescent="0.2">
      <c r="B25" s="23" t="s">
        <v>23</v>
      </c>
      <c r="C25" s="10">
        <v>45006</v>
      </c>
      <c r="D25" s="200"/>
      <c r="E25" s="200"/>
      <c r="F25" s="200"/>
      <c r="G25" s="200"/>
      <c r="H25" s="200"/>
      <c r="I25" s="200"/>
      <c r="J25" s="200"/>
      <c r="K25" s="200"/>
      <c r="L25" s="201"/>
      <c r="M25" s="16"/>
      <c r="P25" s="64"/>
    </row>
    <row r="26" spans="2:16" x14ac:dyDescent="0.2">
      <c r="B26" s="23" t="s">
        <v>24</v>
      </c>
      <c r="C26" s="10">
        <v>45007</v>
      </c>
      <c r="D26" s="200"/>
      <c r="E26" s="200"/>
      <c r="F26" s="200"/>
      <c r="G26" s="200"/>
      <c r="H26" s="200"/>
      <c r="I26" s="200"/>
      <c r="J26" s="200"/>
      <c r="K26" s="200"/>
      <c r="L26" s="201"/>
      <c r="M26" s="21"/>
      <c r="P26" s="64"/>
    </row>
    <row r="27" spans="2:16" x14ac:dyDescent="0.2">
      <c r="B27" s="23" t="s">
        <v>26</v>
      </c>
      <c r="C27" s="10">
        <v>45008</v>
      </c>
      <c r="D27" s="200"/>
      <c r="E27" s="200"/>
      <c r="F27" s="200"/>
      <c r="G27" s="200"/>
      <c r="H27" s="200"/>
      <c r="I27" s="200"/>
      <c r="J27" s="200"/>
      <c r="K27" s="200"/>
      <c r="L27" s="201"/>
      <c r="M27" s="16"/>
      <c r="P27" s="64"/>
    </row>
    <row r="28" spans="2:16" x14ac:dyDescent="0.2">
      <c r="B28" s="23" t="s">
        <v>27</v>
      </c>
      <c r="C28" s="10">
        <v>45009</v>
      </c>
      <c r="D28" s="200"/>
      <c r="E28" s="200"/>
      <c r="F28" s="200"/>
      <c r="G28" s="200"/>
      <c r="H28" s="200"/>
      <c r="I28" s="200"/>
      <c r="J28" s="200"/>
      <c r="K28" s="200"/>
      <c r="L28" s="201"/>
      <c r="M28" s="16"/>
      <c r="P28" s="64"/>
    </row>
    <row r="29" spans="2:16" x14ac:dyDescent="0.2">
      <c r="B29" s="23" t="s">
        <v>28</v>
      </c>
      <c r="C29" s="10">
        <v>45010</v>
      </c>
      <c r="D29" s="237"/>
      <c r="E29" s="238"/>
      <c r="F29" s="238"/>
      <c r="G29" s="238"/>
      <c r="H29" s="238"/>
      <c r="I29" s="238"/>
      <c r="J29" s="238"/>
      <c r="K29" s="238"/>
      <c r="L29" s="239"/>
      <c r="M29" s="16"/>
      <c r="P29" s="64"/>
    </row>
    <row r="30" spans="2:16" ht="12.75" customHeight="1" x14ac:dyDescent="0.2">
      <c r="B30" s="23" t="s">
        <v>29</v>
      </c>
      <c r="C30" s="10">
        <v>45011</v>
      </c>
      <c r="D30" s="237"/>
      <c r="E30" s="238"/>
      <c r="F30" s="238"/>
      <c r="G30" s="238"/>
      <c r="H30" s="238"/>
      <c r="I30" s="238"/>
      <c r="J30" s="238"/>
      <c r="K30" s="238"/>
      <c r="L30" s="239"/>
      <c r="M30" s="21"/>
      <c r="P30" s="64"/>
    </row>
    <row r="31" spans="2:16" ht="12.75" customHeight="1" x14ac:dyDescent="0.2">
      <c r="B31" s="23" t="s">
        <v>19</v>
      </c>
      <c r="C31" s="10">
        <v>45012</v>
      </c>
      <c r="D31" s="133" t="s">
        <v>21</v>
      </c>
      <c r="E31" s="133" t="s">
        <v>21</v>
      </c>
      <c r="F31" s="133" t="s">
        <v>21</v>
      </c>
      <c r="G31" s="131" t="s">
        <v>20</v>
      </c>
      <c r="H31" s="131" t="s">
        <v>20</v>
      </c>
      <c r="I31" s="131" t="s">
        <v>20</v>
      </c>
      <c r="J31" s="102"/>
      <c r="K31" s="102"/>
      <c r="L31" s="103"/>
      <c r="M31" s="16"/>
      <c r="P31" s="64"/>
    </row>
    <row r="32" spans="2:16" x14ac:dyDescent="0.2">
      <c r="B32" s="23" t="s">
        <v>23</v>
      </c>
      <c r="C32" s="10">
        <v>45013</v>
      </c>
      <c r="D32" s="133" t="s">
        <v>21</v>
      </c>
      <c r="E32" s="133" t="s">
        <v>21</v>
      </c>
      <c r="F32" s="133" t="s">
        <v>21</v>
      </c>
      <c r="G32" s="134" t="s">
        <v>25</v>
      </c>
      <c r="H32" s="134" t="s">
        <v>25</v>
      </c>
      <c r="I32" s="134" t="s">
        <v>25</v>
      </c>
      <c r="J32" s="102"/>
      <c r="K32" s="102"/>
      <c r="L32" s="103"/>
      <c r="M32" s="21"/>
      <c r="P32" s="64"/>
    </row>
    <row r="33" spans="2:16" x14ac:dyDescent="0.2">
      <c r="B33" s="23" t="s">
        <v>24</v>
      </c>
      <c r="C33" s="10">
        <v>45014</v>
      </c>
      <c r="D33" s="132" t="s">
        <v>22</v>
      </c>
      <c r="E33" s="132" t="s">
        <v>22</v>
      </c>
      <c r="F33" s="132" t="s">
        <v>22</v>
      </c>
      <c r="G33" s="131" t="s">
        <v>20</v>
      </c>
      <c r="H33" s="131" t="s">
        <v>20</v>
      </c>
      <c r="I33" s="131" t="s">
        <v>20</v>
      </c>
      <c r="J33" s="102"/>
      <c r="K33" s="102"/>
      <c r="L33" s="103"/>
      <c r="M33" s="16"/>
      <c r="P33" s="64"/>
    </row>
    <row r="34" spans="2:16" x14ac:dyDescent="0.2">
      <c r="B34" s="23" t="s">
        <v>26</v>
      </c>
      <c r="C34" s="10">
        <v>45015</v>
      </c>
      <c r="D34" s="132" t="s">
        <v>22</v>
      </c>
      <c r="E34" s="132" t="s">
        <v>22</v>
      </c>
      <c r="F34" s="132" t="s">
        <v>22</v>
      </c>
      <c r="G34" s="134" t="s">
        <v>25</v>
      </c>
      <c r="H34" s="134" t="s">
        <v>25</v>
      </c>
      <c r="I34" s="134" t="s">
        <v>25</v>
      </c>
      <c r="J34" s="102"/>
      <c r="K34" s="102"/>
      <c r="L34" s="103"/>
      <c r="M34" s="21"/>
      <c r="P34" s="64"/>
    </row>
    <row r="35" spans="2:16" x14ac:dyDescent="0.2">
      <c r="B35" s="23" t="s">
        <v>27</v>
      </c>
      <c r="C35" s="10">
        <v>45016</v>
      </c>
      <c r="D35" s="132" t="s">
        <v>22</v>
      </c>
      <c r="E35" s="132" t="s">
        <v>22</v>
      </c>
      <c r="F35" s="132" t="s">
        <v>22</v>
      </c>
      <c r="G35" s="131" t="s">
        <v>20</v>
      </c>
      <c r="H35" s="131" t="s">
        <v>20</v>
      </c>
      <c r="I35" s="131" t="s">
        <v>20</v>
      </c>
      <c r="J35" s="102"/>
      <c r="K35" s="102"/>
      <c r="L35" s="103"/>
      <c r="M35" s="16"/>
      <c r="P35" s="64"/>
    </row>
    <row r="36" spans="2:16" x14ac:dyDescent="0.2">
      <c r="B36" s="67" t="s">
        <v>28</v>
      </c>
      <c r="C36" s="68">
        <v>45017</v>
      </c>
      <c r="D36" s="237"/>
      <c r="E36" s="238"/>
      <c r="F36" s="238"/>
      <c r="G36" s="238"/>
      <c r="H36" s="238"/>
      <c r="I36" s="238"/>
      <c r="J36" s="238"/>
      <c r="K36" s="238"/>
      <c r="L36" s="239"/>
      <c r="M36" s="16"/>
      <c r="P36" s="64"/>
    </row>
    <row r="37" spans="2:16" x14ac:dyDescent="0.2">
      <c r="B37" s="67" t="s">
        <v>29</v>
      </c>
      <c r="C37" s="68">
        <v>45018</v>
      </c>
      <c r="D37" s="237"/>
      <c r="E37" s="238"/>
      <c r="F37" s="238"/>
      <c r="G37" s="238"/>
      <c r="H37" s="238"/>
      <c r="I37" s="238"/>
      <c r="J37" s="238"/>
      <c r="K37" s="238"/>
      <c r="L37" s="239"/>
      <c r="M37" s="16"/>
      <c r="P37" s="64"/>
    </row>
    <row r="38" spans="2:16" ht="15.95" customHeight="1" x14ac:dyDescent="0.2">
      <c r="B38" s="218" t="s">
        <v>212</v>
      </c>
      <c r="C38" s="219"/>
      <c r="D38" s="219"/>
      <c r="E38" s="219"/>
      <c r="F38" s="219"/>
      <c r="G38" s="219"/>
      <c r="H38" s="219"/>
      <c r="I38" s="219"/>
      <c r="J38" s="219"/>
      <c r="K38" s="219"/>
      <c r="L38" s="220"/>
      <c r="M38" s="21"/>
      <c r="P38" s="64"/>
    </row>
    <row r="39" spans="2:16" ht="15.95" customHeight="1" x14ac:dyDescent="0.2">
      <c r="B39" s="221"/>
      <c r="C39" s="222"/>
      <c r="D39" s="222"/>
      <c r="E39" s="222"/>
      <c r="F39" s="222"/>
      <c r="G39" s="222"/>
      <c r="H39" s="222"/>
      <c r="I39" s="222"/>
      <c r="J39" s="222"/>
      <c r="K39" s="222"/>
      <c r="L39" s="223"/>
      <c r="M39" s="16"/>
      <c r="P39" s="64"/>
    </row>
    <row r="40" spans="2:16" x14ac:dyDescent="0.2">
      <c r="B40" s="23" t="s">
        <v>26</v>
      </c>
      <c r="C40" s="10">
        <v>45029</v>
      </c>
      <c r="D40" s="235" t="s">
        <v>43</v>
      </c>
      <c r="E40" s="235"/>
      <c r="F40" s="235"/>
      <c r="G40" s="235"/>
      <c r="H40" s="235"/>
      <c r="I40" s="235"/>
      <c r="J40" s="235"/>
      <c r="K40" s="235"/>
      <c r="L40" s="236"/>
      <c r="M40" s="21"/>
      <c r="P40" s="64"/>
    </row>
    <row r="41" spans="2:16" ht="12.75" customHeight="1" x14ac:dyDescent="0.2">
      <c r="B41" s="23" t="s">
        <v>27</v>
      </c>
      <c r="C41" s="10">
        <v>45030</v>
      </c>
      <c r="D41" s="235"/>
      <c r="E41" s="235"/>
      <c r="F41" s="235"/>
      <c r="G41" s="235"/>
      <c r="H41" s="235"/>
      <c r="I41" s="235"/>
      <c r="J41" s="235"/>
      <c r="K41" s="235"/>
      <c r="L41" s="236"/>
      <c r="M41" s="16"/>
      <c r="P41" s="64"/>
    </row>
    <row r="42" spans="2:16" ht="12.75" customHeight="1" x14ac:dyDescent="0.2">
      <c r="B42" s="67" t="s">
        <v>28</v>
      </c>
      <c r="C42" s="68">
        <v>45031</v>
      </c>
      <c r="D42" s="237"/>
      <c r="E42" s="238"/>
      <c r="F42" s="238"/>
      <c r="G42" s="238"/>
      <c r="H42" s="238"/>
      <c r="I42" s="238"/>
      <c r="J42" s="238"/>
      <c r="K42" s="238"/>
      <c r="L42" s="239"/>
      <c r="M42" s="16"/>
      <c r="P42" s="64"/>
    </row>
    <row r="43" spans="2:16" ht="12.75" customHeight="1" x14ac:dyDescent="0.2">
      <c r="B43" s="67" t="s">
        <v>29</v>
      </c>
      <c r="C43" s="68">
        <v>45032</v>
      </c>
      <c r="D43" s="237"/>
      <c r="E43" s="238"/>
      <c r="F43" s="238"/>
      <c r="G43" s="238"/>
      <c r="H43" s="238"/>
      <c r="I43" s="238"/>
      <c r="J43" s="238"/>
      <c r="K43" s="238"/>
      <c r="L43" s="239"/>
      <c r="M43" s="16"/>
      <c r="P43" s="64"/>
    </row>
    <row r="44" spans="2:16" ht="12.75" customHeight="1" x14ac:dyDescent="0.2">
      <c r="B44" s="23" t="s">
        <v>19</v>
      </c>
      <c r="C44" s="10">
        <v>45033</v>
      </c>
      <c r="D44" s="133" t="s">
        <v>21</v>
      </c>
      <c r="E44" s="133" t="s">
        <v>21</v>
      </c>
      <c r="F44" s="133" t="s">
        <v>21</v>
      </c>
      <c r="G44" s="131" t="s">
        <v>20</v>
      </c>
      <c r="H44" s="131" t="s">
        <v>20</v>
      </c>
      <c r="I44" s="131" t="s">
        <v>20</v>
      </c>
      <c r="J44" s="102"/>
      <c r="K44" s="102"/>
      <c r="L44" s="103"/>
      <c r="M44" s="21"/>
      <c r="P44" s="64"/>
    </row>
    <row r="45" spans="2:16" ht="12.75" customHeight="1" x14ac:dyDescent="0.2">
      <c r="B45" s="23" t="s">
        <v>23</v>
      </c>
      <c r="C45" s="10">
        <v>45034</v>
      </c>
      <c r="D45" s="133" t="s">
        <v>21</v>
      </c>
      <c r="E45" s="133" t="s">
        <v>21</v>
      </c>
      <c r="F45" s="133" t="s">
        <v>21</v>
      </c>
      <c r="G45" s="134" t="s">
        <v>25</v>
      </c>
      <c r="H45" s="134" t="s">
        <v>25</v>
      </c>
      <c r="I45" s="134" t="s">
        <v>25</v>
      </c>
      <c r="J45" s="102"/>
      <c r="K45" s="102"/>
      <c r="L45" s="103"/>
      <c r="M45" s="16"/>
      <c r="P45" s="64"/>
    </row>
    <row r="46" spans="2:16" ht="12.75" customHeight="1" x14ac:dyDescent="0.2">
      <c r="B46" s="23" t="s">
        <v>24</v>
      </c>
      <c r="C46" s="10">
        <v>45035</v>
      </c>
      <c r="D46" s="132" t="s">
        <v>22</v>
      </c>
      <c r="E46" s="132" t="s">
        <v>22</v>
      </c>
      <c r="F46" s="132" t="s">
        <v>22</v>
      </c>
      <c r="G46" s="131" t="s">
        <v>20</v>
      </c>
      <c r="H46" s="131" t="s">
        <v>20</v>
      </c>
      <c r="I46" s="131" t="s">
        <v>20</v>
      </c>
      <c r="J46" s="102"/>
      <c r="K46" s="102"/>
      <c r="L46" s="103"/>
      <c r="M46" s="21"/>
      <c r="P46" s="64"/>
    </row>
    <row r="47" spans="2:16" ht="12.75" customHeight="1" x14ac:dyDescent="0.2">
      <c r="B47" s="23" t="s">
        <v>26</v>
      </c>
      <c r="C47" s="10">
        <v>45036</v>
      </c>
      <c r="D47" s="132" t="s">
        <v>22</v>
      </c>
      <c r="E47" s="132" t="s">
        <v>22</v>
      </c>
      <c r="F47" s="132" t="s">
        <v>22</v>
      </c>
      <c r="G47" s="134" t="s">
        <v>25</v>
      </c>
      <c r="H47" s="134" t="s">
        <v>25</v>
      </c>
      <c r="I47" s="134" t="s">
        <v>25</v>
      </c>
      <c r="J47" s="102"/>
      <c r="K47" s="102"/>
      <c r="L47" s="103"/>
      <c r="M47" s="16"/>
      <c r="P47" s="64"/>
    </row>
    <row r="48" spans="2:16" ht="12.75" customHeight="1" x14ac:dyDescent="0.2">
      <c r="B48" s="23" t="s">
        <v>27</v>
      </c>
      <c r="C48" s="10">
        <v>45037</v>
      </c>
      <c r="D48" s="132" t="s">
        <v>22</v>
      </c>
      <c r="E48" s="132" t="s">
        <v>22</v>
      </c>
      <c r="F48" s="132" t="s">
        <v>22</v>
      </c>
      <c r="G48" s="131" t="s">
        <v>20</v>
      </c>
      <c r="H48" s="131" t="s">
        <v>20</v>
      </c>
      <c r="I48" s="131" t="s">
        <v>20</v>
      </c>
      <c r="J48" s="102"/>
      <c r="K48" s="102"/>
      <c r="L48" s="103"/>
      <c r="M48" s="21"/>
      <c r="P48" s="64"/>
    </row>
    <row r="49" spans="2:16" ht="12.75" customHeight="1" x14ac:dyDescent="0.2">
      <c r="B49" s="67" t="s">
        <v>28</v>
      </c>
      <c r="C49" s="68">
        <v>45038</v>
      </c>
      <c r="D49" s="237"/>
      <c r="E49" s="238"/>
      <c r="F49" s="238"/>
      <c r="G49" s="238"/>
      <c r="H49" s="238"/>
      <c r="I49" s="238"/>
      <c r="J49" s="238"/>
      <c r="K49" s="238"/>
      <c r="L49" s="239"/>
      <c r="M49" s="16"/>
      <c r="P49" s="64"/>
    </row>
    <row r="50" spans="2:16" ht="12.75" customHeight="1" x14ac:dyDescent="0.2">
      <c r="B50" s="67" t="s">
        <v>29</v>
      </c>
      <c r="C50" s="68">
        <v>45039</v>
      </c>
      <c r="D50" s="237"/>
      <c r="E50" s="238"/>
      <c r="F50" s="238"/>
      <c r="G50" s="238"/>
      <c r="H50" s="238"/>
      <c r="I50" s="238"/>
      <c r="J50" s="238"/>
      <c r="K50" s="238"/>
      <c r="L50" s="239"/>
      <c r="M50" s="16"/>
      <c r="P50" s="64"/>
    </row>
    <row r="51" spans="2:16" ht="12.75" customHeight="1" x14ac:dyDescent="0.2">
      <c r="B51" s="23" t="s">
        <v>19</v>
      </c>
      <c r="C51" s="10">
        <v>45040</v>
      </c>
      <c r="D51" s="200" t="s">
        <v>43</v>
      </c>
      <c r="E51" s="200"/>
      <c r="F51" s="200"/>
      <c r="G51" s="200"/>
      <c r="H51" s="200"/>
      <c r="I51" s="200"/>
      <c r="J51" s="200"/>
      <c r="K51" s="200"/>
      <c r="L51" s="201"/>
      <c r="M51" s="17"/>
      <c r="P51" s="64"/>
    </row>
    <row r="52" spans="2:16" ht="12.75" customHeight="1" x14ac:dyDescent="0.2">
      <c r="B52" s="67" t="s">
        <v>23</v>
      </c>
      <c r="C52" s="68">
        <v>45041</v>
      </c>
      <c r="D52" s="200"/>
      <c r="E52" s="200"/>
      <c r="F52" s="200"/>
      <c r="G52" s="200"/>
      <c r="H52" s="200"/>
      <c r="I52" s="200"/>
      <c r="J52" s="200"/>
      <c r="K52" s="200"/>
      <c r="L52" s="201"/>
      <c r="M52" s="17"/>
      <c r="P52" s="64"/>
    </row>
    <row r="53" spans="2:16" x14ac:dyDescent="0.2">
      <c r="B53" s="23" t="s">
        <v>24</v>
      </c>
      <c r="C53" s="10">
        <v>45042</v>
      </c>
      <c r="D53" s="200"/>
      <c r="E53" s="200"/>
      <c r="F53" s="200"/>
      <c r="G53" s="200"/>
      <c r="H53" s="200"/>
      <c r="I53" s="200"/>
      <c r="J53" s="200"/>
      <c r="K53" s="200"/>
      <c r="L53" s="201"/>
      <c r="M53" s="16"/>
      <c r="P53" s="64"/>
    </row>
    <row r="54" spans="2:16" x14ac:dyDescent="0.2">
      <c r="B54" s="23" t="s">
        <v>26</v>
      </c>
      <c r="C54" s="10">
        <v>45043</v>
      </c>
      <c r="D54" s="200"/>
      <c r="E54" s="200"/>
      <c r="F54" s="200"/>
      <c r="G54" s="200"/>
      <c r="H54" s="200"/>
      <c r="I54" s="200"/>
      <c r="J54" s="200"/>
      <c r="K54" s="200"/>
      <c r="L54" s="201"/>
      <c r="M54" s="16"/>
      <c r="P54" s="64"/>
    </row>
    <row r="55" spans="2:16" x14ac:dyDescent="0.2">
      <c r="B55" s="23" t="s">
        <v>27</v>
      </c>
      <c r="C55" s="10">
        <v>45044</v>
      </c>
      <c r="D55" s="200"/>
      <c r="E55" s="200"/>
      <c r="F55" s="200"/>
      <c r="G55" s="200"/>
      <c r="H55" s="200"/>
      <c r="I55" s="200"/>
      <c r="J55" s="200"/>
      <c r="K55" s="200"/>
      <c r="L55" s="201"/>
      <c r="M55" s="16"/>
      <c r="P55" s="64"/>
    </row>
    <row r="56" spans="2:16" x14ac:dyDescent="0.2">
      <c r="B56" s="67" t="s">
        <v>28</v>
      </c>
      <c r="C56" s="68">
        <v>45045</v>
      </c>
      <c r="D56" s="237"/>
      <c r="E56" s="238"/>
      <c r="F56" s="238"/>
      <c r="G56" s="238"/>
      <c r="H56" s="238"/>
      <c r="I56" s="238"/>
      <c r="J56" s="238"/>
      <c r="K56" s="238"/>
      <c r="L56" s="239"/>
      <c r="M56" s="21"/>
      <c r="P56" s="64"/>
    </row>
    <row r="57" spans="2:16" x14ac:dyDescent="0.2">
      <c r="B57" s="67" t="s">
        <v>29</v>
      </c>
      <c r="C57" s="68">
        <v>45046</v>
      </c>
      <c r="D57" s="237"/>
      <c r="E57" s="238"/>
      <c r="F57" s="238"/>
      <c r="G57" s="238"/>
      <c r="H57" s="238"/>
      <c r="I57" s="238"/>
      <c r="J57" s="238"/>
      <c r="K57" s="238"/>
      <c r="L57" s="239"/>
      <c r="M57" s="16"/>
      <c r="P57" s="64"/>
    </row>
    <row r="58" spans="2:16" ht="12.75" customHeight="1" x14ac:dyDescent="0.2">
      <c r="B58" s="67" t="s">
        <v>19</v>
      </c>
      <c r="C58" s="68">
        <v>45047</v>
      </c>
      <c r="D58" s="237"/>
      <c r="E58" s="238"/>
      <c r="F58" s="238"/>
      <c r="G58" s="238"/>
      <c r="H58" s="238"/>
      <c r="I58" s="238"/>
      <c r="J58" s="238"/>
      <c r="K58" s="238"/>
      <c r="L58" s="239"/>
      <c r="M58" s="21"/>
      <c r="P58" s="64"/>
    </row>
    <row r="59" spans="2:16" x14ac:dyDescent="0.2">
      <c r="B59" s="23" t="s">
        <v>23</v>
      </c>
      <c r="C59" s="10">
        <v>45048</v>
      </c>
      <c r="D59" s="133" t="s">
        <v>21</v>
      </c>
      <c r="E59" s="133" t="s">
        <v>21</v>
      </c>
      <c r="F59" s="133" t="s">
        <v>21</v>
      </c>
      <c r="G59" s="134" t="s">
        <v>25</v>
      </c>
      <c r="H59" s="134" t="s">
        <v>25</v>
      </c>
      <c r="I59" s="134" t="s">
        <v>25</v>
      </c>
      <c r="J59" s="102"/>
      <c r="K59" s="102"/>
      <c r="L59" s="103"/>
      <c r="M59" s="16"/>
      <c r="P59" s="64"/>
    </row>
    <row r="60" spans="2:16" x14ac:dyDescent="0.2">
      <c r="B60" s="23" t="s">
        <v>24</v>
      </c>
      <c r="C60" s="10">
        <v>45049</v>
      </c>
      <c r="D60" s="133" t="s">
        <v>21</v>
      </c>
      <c r="E60" s="133" t="s">
        <v>21</v>
      </c>
      <c r="F60" s="133" t="s">
        <v>21</v>
      </c>
      <c r="G60" s="131" t="s">
        <v>20</v>
      </c>
      <c r="H60" s="131" t="s">
        <v>20</v>
      </c>
      <c r="I60" s="131" t="s">
        <v>20</v>
      </c>
      <c r="J60" s="102"/>
      <c r="K60" s="102"/>
      <c r="L60" s="103"/>
      <c r="M60" s="16"/>
      <c r="P60" s="64"/>
    </row>
    <row r="61" spans="2:16" x14ac:dyDescent="0.2">
      <c r="B61" s="23" t="s">
        <v>26</v>
      </c>
      <c r="C61" s="10">
        <v>45050</v>
      </c>
      <c r="D61" s="132" t="s">
        <v>22</v>
      </c>
      <c r="E61" s="132" t="s">
        <v>22</v>
      </c>
      <c r="F61" s="132" t="s">
        <v>22</v>
      </c>
      <c r="G61" s="134" t="s">
        <v>25</v>
      </c>
      <c r="H61" s="134" t="s">
        <v>25</v>
      </c>
      <c r="I61" s="134" t="s">
        <v>25</v>
      </c>
      <c r="J61" s="102"/>
      <c r="K61" s="102"/>
      <c r="L61" s="103"/>
      <c r="M61" s="16"/>
      <c r="P61" s="64"/>
    </row>
    <row r="62" spans="2:16" x14ac:dyDescent="0.2">
      <c r="B62" s="23" t="s">
        <v>27</v>
      </c>
      <c r="C62" s="10">
        <v>45051</v>
      </c>
      <c r="D62" s="132" t="s">
        <v>22</v>
      </c>
      <c r="E62" s="132" t="s">
        <v>22</v>
      </c>
      <c r="F62" s="132" t="s">
        <v>22</v>
      </c>
      <c r="G62" s="131" t="s">
        <v>20</v>
      </c>
      <c r="H62" s="131" t="s">
        <v>20</v>
      </c>
      <c r="I62" s="131" t="s">
        <v>20</v>
      </c>
      <c r="J62" s="102"/>
      <c r="K62" s="102"/>
      <c r="L62" s="103"/>
      <c r="M62" s="21"/>
      <c r="P62" s="64"/>
    </row>
    <row r="63" spans="2:16" x14ac:dyDescent="0.2">
      <c r="B63" s="67" t="s">
        <v>28</v>
      </c>
      <c r="C63" s="68">
        <v>45052</v>
      </c>
      <c r="D63" s="237"/>
      <c r="E63" s="238"/>
      <c r="F63" s="238"/>
      <c r="G63" s="238"/>
      <c r="H63" s="238"/>
      <c r="I63" s="238"/>
      <c r="J63" s="238"/>
      <c r="K63" s="238"/>
      <c r="L63" s="239"/>
      <c r="M63" s="16"/>
      <c r="P63" s="64"/>
    </row>
    <row r="64" spans="2:16" x14ac:dyDescent="0.2">
      <c r="B64" s="67" t="s">
        <v>29</v>
      </c>
      <c r="C64" s="68">
        <v>45053</v>
      </c>
      <c r="D64" s="237"/>
      <c r="E64" s="238"/>
      <c r="F64" s="238"/>
      <c r="G64" s="238"/>
      <c r="H64" s="238"/>
      <c r="I64" s="238"/>
      <c r="J64" s="238"/>
      <c r="K64" s="238"/>
      <c r="L64" s="239"/>
      <c r="M64" s="21"/>
      <c r="P64" s="64"/>
    </row>
    <row r="65" spans="2:16" x14ac:dyDescent="0.2">
      <c r="B65" s="23" t="s">
        <v>19</v>
      </c>
      <c r="C65" s="10">
        <v>45054</v>
      </c>
      <c r="D65" s="200" t="s">
        <v>43</v>
      </c>
      <c r="E65" s="200"/>
      <c r="F65" s="200"/>
      <c r="G65" s="200"/>
      <c r="H65" s="200"/>
      <c r="I65" s="200"/>
      <c r="J65" s="200"/>
      <c r="K65" s="200"/>
      <c r="L65" s="201"/>
      <c r="M65" s="16"/>
      <c r="P65" s="64"/>
    </row>
    <row r="66" spans="2:16" x14ac:dyDescent="0.2">
      <c r="B66" s="23" t="s">
        <v>23</v>
      </c>
      <c r="C66" s="10">
        <v>45055</v>
      </c>
      <c r="D66" s="200"/>
      <c r="E66" s="200"/>
      <c r="F66" s="200"/>
      <c r="G66" s="200"/>
      <c r="H66" s="200"/>
      <c r="I66" s="200"/>
      <c r="J66" s="200"/>
      <c r="K66" s="200"/>
      <c r="L66" s="201"/>
      <c r="M66" s="16"/>
      <c r="P66" s="64"/>
    </row>
    <row r="67" spans="2:16" x14ac:dyDescent="0.2">
      <c r="B67" s="23" t="s">
        <v>24</v>
      </c>
      <c r="C67" s="10">
        <v>45056</v>
      </c>
      <c r="D67" s="200"/>
      <c r="E67" s="200"/>
      <c r="F67" s="200"/>
      <c r="G67" s="200"/>
      <c r="H67" s="200"/>
      <c r="I67" s="200"/>
      <c r="J67" s="200"/>
      <c r="K67" s="200"/>
      <c r="L67" s="201"/>
      <c r="M67" s="16"/>
      <c r="P67" s="64"/>
    </row>
    <row r="68" spans="2:16" x14ac:dyDescent="0.2">
      <c r="B68" s="23" t="s">
        <v>26</v>
      </c>
      <c r="C68" s="10">
        <v>45057</v>
      </c>
      <c r="D68" s="200"/>
      <c r="E68" s="200"/>
      <c r="F68" s="200"/>
      <c r="G68" s="200"/>
      <c r="H68" s="200"/>
      <c r="I68" s="200"/>
      <c r="J68" s="200"/>
      <c r="K68" s="200"/>
      <c r="L68" s="201"/>
      <c r="M68" s="21"/>
      <c r="P68" s="64"/>
    </row>
    <row r="69" spans="2:16" x14ac:dyDescent="0.2">
      <c r="B69" s="23" t="s">
        <v>27</v>
      </c>
      <c r="C69" s="10">
        <v>45058</v>
      </c>
      <c r="D69" s="200"/>
      <c r="E69" s="200"/>
      <c r="F69" s="200"/>
      <c r="G69" s="200"/>
      <c r="H69" s="200"/>
      <c r="I69" s="200"/>
      <c r="J69" s="200"/>
      <c r="K69" s="200"/>
      <c r="L69" s="201"/>
      <c r="M69" s="16"/>
      <c r="P69" s="64"/>
    </row>
    <row r="70" spans="2:16" x14ac:dyDescent="0.2">
      <c r="B70" s="67" t="s">
        <v>28</v>
      </c>
      <c r="C70" s="68">
        <v>45059</v>
      </c>
      <c r="D70" s="237"/>
      <c r="E70" s="238"/>
      <c r="F70" s="238"/>
      <c r="G70" s="238"/>
      <c r="H70" s="238"/>
      <c r="I70" s="238"/>
      <c r="J70" s="238"/>
      <c r="K70" s="238"/>
      <c r="L70" s="239"/>
      <c r="M70" s="16"/>
      <c r="P70" s="64"/>
    </row>
    <row r="71" spans="2:16" x14ac:dyDescent="0.2">
      <c r="B71" s="67" t="s">
        <v>29</v>
      </c>
      <c r="C71" s="68">
        <v>45060</v>
      </c>
      <c r="D71" s="237"/>
      <c r="E71" s="238"/>
      <c r="F71" s="238"/>
      <c r="G71" s="238"/>
      <c r="H71" s="238"/>
      <c r="I71" s="238"/>
      <c r="J71" s="238"/>
      <c r="K71" s="238"/>
      <c r="L71" s="239"/>
      <c r="M71" s="16"/>
      <c r="P71" s="64"/>
    </row>
    <row r="72" spans="2:16" ht="12.75" customHeight="1" x14ac:dyDescent="0.2">
      <c r="B72" s="23" t="s">
        <v>19</v>
      </c>
      <c r="C72" s="10">
        <v>45061</v>
      </c>
      <c r="D72" s="133" t="s">
        <v>21</v>
      </c>
      <c r="E72" s="133" t="s">
        <v>21</v>
      </c>
      <c r="F72" s="133" t="s">
        <v>21</v>
      </c>
      <c r="G72" s="131" t="s">
        <v>20</v>
      </c>
      <c r="H72" s="131" t="s">
        <v>20</v>
      </c>
      <c r="I72" s="131" t="s">
        <v>20</v>
      </c>
      <c r="J72" s="102"/>
      <c r="K72" s="102"/>
      <c r="L72" s="103"/>
      <c r="M72" s="21"/>
      <c r="P72" s="64"/>
    </row>
    <row r="73" spans="2:16" x14ac:dyDescent="0.2">
      <c r="B73" s="23" t="s">
        <v>23</v>
      </c>
      <c r="C73" s="10">
        <v>45062</v>
      </c>
      <c r="D73" s="133" t="s">
        <v>21</v>
      </c>
      <c r="E73" s="133" t="s">
        <v>21</v>
      </c>
      <c r="F73" s="133" t="s">
        <v>21</v>
      </c>
      <c r="G73" s="134" t="s">
        <v>25</v>
      </c>
      <c r="H73" s="134" t="s">
        <v>25</v>
      </c>
      <c r="I73" s="134" t="s">
        <v>25</v>
      </c>
      <c r="J73" s="102"/>
      <c r="K73" s="102"/>
      <c r="L73" s="103"/>
      <c r="M73" s="16"/>
      <c r="P73" s="64"/>
    </row>
    <row r="74" spans="2:16" x14ac:dyDescent="0.2">
      <c r="B74" s="23" t="s">
        <v>24</v>
      </c>
      <c r="C74" s="10">
        <v>45063</v>
      </c>
      <c r="D74" s="132" t="s">
        <v>22</v>
      </c>
      <c r="E74" s="132" t="s">
        <v>22</v>
      </c>
      <c r="F74" s="132" t="s">
        <v>22</v>
      </c>
      <c r="G74" s="131" t="s">
        <v>20</v>
      </c>
      <c r="H74" s="131" t="s">
        <v>20</v>
      </c>
      <c r="I74" s="131" t="s">
        <v>20</v>
      </c>
      <c r="J74" s="102"/>
      <c r="K74" s="102"/>
      <c r="L74" s="103"/>
      <c r="M74" s="16"/>
      <c r="P74" s="64"/>
    </row>
    <row r="75" spans="2:16" ht="12.75" customHeight="1" x14ac:dyDescent="0.2">
      <c r="B75" s="23" t="s">
        <v>26</v>
      </c>
      <c r="C75" s="10">
        <v>45064</v>
      </c>
      <c r="D75" s="132" t="s">
        <v>22</v>
      </c>
      <c r="E75" s="132" t="s">
        <v>22</v>
      </c>
      <c r="F75" s="132" t="s">
        <v>22</v>
      </c>
      <c r="G75" s="134" t="s">
        <v>25</v>
      </c>
      <c r="H75" s="134" t="s">
        <v>25</v>
      </c>
      <c r="I75" s="134" t="s">
        <v>25</v>
      </c>
      <c r="J75" s="102"/>
      <c r="K75" s="102"/>
      <c r="L75" s="103"/>
      <c r="M75" s="16"/>
      <c r="P75" s="64"/>
    </row>
    <row r="76" spans="2:16" x14ac:dyDescent="0.2">
      <c r="B76" s="23" t="s">
        <v>27</v>
      </c>
      <c r="C76" s="10">
        <v>45065</v>
      </c>
      <c r="D76" s="132" t="s">
        <v>22</v>
      </c>
      <c r="E76" s="132" t="s">
        <v>22</v>
      </c>
      <c r="F76" s="132" t="s">
        <v>22</v>
      </c>
      <c r="G76" s="131" t="s">
        <v>20</v>
      </c>
      <c r="H76" s="131" t="s">
        <v>20</v>
      </c>
      <c r="I76" s="131" t="s">
        <v>20</v>
      </c>
      <c r="J76" s="102"/>
      <c r="K76" s="102"/>
      <c r="L76" s="103"/>
      <c r="M76" s="21"/>
      <c r="P76" s="64"/>
    </row>
    <row r="77" spans="2:16" x14ac:dyDescent="0.2">
      <c r="B77" s="67" t="s">
        <v>28</v>
      </c>
      <c r="C77" s="68">
        <v>45066</v>
      </c>
      <c r="D77" s="237"/>
      <c r="E77" s="238"/>
      <c r="F77" s="238"/>
      <c r="G77" s="238"/>
      <c r="H77" s="238"/>
      <c r="I77" s="238"/>
      <c r="J77" s="238"/>
      <c r="K77" s="238"/>
      <c r="L77" s="239"/>
      <c r="M77" s="16"/>
      <c r="P77" s="64"/>
    </row>
    <row r="78" spans="2:16" x14ac:dyDescent="0.2">
      <c r="B78" s="67" t="s">
        <v>29</v>
      </c>
      <c r="C78" s="68">
        <v>45067</v>
      </c>
      <c r="D78" s="237"/>
      <c r="E78" s="238"/>
      <c r="F78" s="238"/>
      <c r="G78" s="238"/>
      <c r="H78" s="238"/>
      <c r="I78" s="238"/>
      <c r="J78" s="238"/>
      <c r="K78" s="238"/>
      <c r="L78" s="239"/>
      <c r="M78" s="21"/>
      <c r="P78" s="64"/>
    </row>
    <row r="79" spans="2:16" x14ac:dyDescent="0.2">
      <c r="B79" s="23" t="s">
        <v>19</v>
      </c>
      <c r="C79" s="10">
        <v>45068</v>
      </c>
      <c r="D79" s="200" t="s">
        <v>43</v>
      </c>
      <c r="E79" s="200"/>
      <c r="F79" s="200"/>
      <c r="G79" s="200"/>
      <c r="H79" s="200"/>
      <c r="I79" s="200"/>
      <c r="J79" s="200"/>
      <c r="K79" s="200"/>
      <c r="L79" s="201"/>
      <c r="M79" s="16"/>
      <c r="P79" s="64"/>
    </row>
    <row r="80" spans="2:16" x14ac:dyDescent="0.2">
      <c r="B80" s="23" t="s">
        <v>23</v>
      </c>
      <c r="C80" s="10">
        <v>45069</v>
      </c>
      <c r="D80" s="200"/>
      <c r="E80" s="200"/>
      <c r="F80" s="200"/>
      <c r="G80" s="200"/>
      <c r="H80" s="200"/>
      <c r="I80" s="200"/>
      <c r="J80" s="200"/>
      <c r="K80" s="200"/>
      <c r="L80" s="201"/>
      <c r="M80" s="16"/>
      <c r="P80" s="64"/>
    </row>
    <row r="81" spans="2:16" x14ac:dyDescent="0.2">
      <c r="B81" s="23" t="s">
        <v>24</v>
      </c>
      <c r="C81" s="10">
        <v>45070</v>
      </c>
      <c r="D81" s="200"/>
      <c r="E81" s="200"/>
      <c r="F81" s="200"/>
      <c r="G81" s="200"/>
      <c r="H81" s="200"/>
      <c r="I81" s="200"/>
      <c r="J81" s="200"/>
      <c r="K81" s="200"/>
      <c r="L81" s="201"/>
      <c r="M81" s="16"/>
      <c r="P81" s="64"/>
    </row>
    <row r="82" spans="2:16" x14ac:dyDescent="0.2">
      <c r="B82" s="23" t="s">
        <v>26</v>
      </c>
      <c r="C82" s="10">
        <v>45071</v>
      </c>
      <c r="D82" s="200"/>
      <c r="E82" s="200"/>
      <c r="F82" s="200"/>
      <c r="G82" s="200"/>
      <c r="H82" s="200"/>
      <c r="I82" s="200"/>
      <c r="J82" s="200"/>
      <c r="K82" s="200"/>
      <c r="L82" s="201"/>
      <c r="M82" s="21"/>
      <c r="P82" s="64"/>
    </row>
    <row r="83" spans="2:16" x14ac:dyDescent="0.2">
      <c r="B83" s="23" t="s">
        <v>27</v>
      </c>
      <c r="C83" s="10">
        <v>45072</v>
      </c>
      <c r="D83" s="200"/>
      <c r="E83" s="200"/>
      <c r="F83" s="200"/>
      <c r="G83" s="200"/>
      <c r="H83" s="200"/>
      <c r="I83" s="200"/>
      <c r="J83" s="200"/>
      <c r="K83" s="200"/>
      <c r="L83" s="201"/>
      <c r="M83" s="16"/>
      <c r="P83" s="64"/>
    </row>
    <row r="84" spans="2:16" x14ac:dyDescent="0.2">
      <c r="B84" s="67" t="s">
        <v>28</v>
      </c>
      <c r="C84" s="68">
        <v>45073</v>
      </c>
      <c r="D84" s="237"/>
      <c r="E84" s="238"/>
      <c r="F84" s="238"/>
      <c r="G84" s="238"/>
      <c r="H84" s="238"/>
      <c r="I84" s="238"/>
      <c r="J84" s="238"/>
      <c r="K84" s="238"/>
      <c r="L84" s="239"/>
      <c r="M84" s="21"/>
      <c r="P84" s="64"/>
    </row>
    <row r="85" spans="2:16" x14ac:dyDescent="0.2">
      <c r="B85" s="67" t="s">
        <v>29</v>
      </c>
      <c r="C85" s="68">
        <v>45074</v>
      </c>
      <c r="D85" s="237"/>
      <c r="E85" s="238"/>
      <c r="F85" s="238"/>
      <c r="G85" s="238"/>
      <c r="H85" s="238"/>
      <c r="I85" s="238"/>
      <c r="J85" s="238"/>
      <c r="K85" s="238"/>
      <c r="L85" s="239"/>
      <c r="M85" s="16"/>
      <c r="P85" s="64"/>
    </row>
    <row r="86" spans="2:16" ht="12.75" customHeight="1" x14ac:dyDescent="0.2">
      <c r="B86" s="23" t="s">
        <v>19</v>
      </c>
      <c r="C86" s="10">
        <v>45075</v>
      </c>
      <c r="D86" s="131" t="s">
        <v>20</v>
      </c>
      <c r="E86" s="131" t="s">
        <v>20</v>
      </c>
      <c r="F86" s="131" t="s">
        <v>20</v>
      </c>
      <c r="G86" s="133" t="s">
        <v>21</v>
      </c>
      <c r="H86" s="133" t="s">
        <v>21</v>
      </c>
      <c r="I86" s="102"/>
      <c r="J86" s="102"/>
      <c r="K86" s="102"/>
      <c r="L86" s="103"/>
      <c r="M86" s="21"/>
      <c r="P86" s="64"/>
    </row>
    <row r="87" spans="2:16" x14ac:dyDescent="0.2">
      <c r="B87" s="23" t="s">
        <v>23</v>
      </c>
      <c r="C87" s="10">
        <v>45076</v>
      </c>
      <c r="D87" s="131" t="s">
        <v>20</v>
      </c>
      <c r="E87" s="131" t="s">
        <v>20</v>
      </c>
      <c r="F87" s="133" t="s">
        <v>21</v>
      </c>
      <c r="G87" s="133" t="s">
        <v>21</v>
      </c>
      <c r="H87" s="133" t="s">
        <v>21</v>
      </c>
      <c r="I87" s="102"/>
      <c r="J87" s="102"/>
      <c r="K87" s="102"/>
      <c r="L87" s="103"/>
      <c r="M87" s="16"/>
      <c r="P87" s="64"/>
    </row>
    <row r="88" spans="2:16" x14ac:dyDescent="0.2">
      <c r="B88" s="23" t="s">
        <v>24</v>
      </c>
      <c r="C88" s="10">
        <v>45077</v>
      </c>
      <c r="D88" s="132" t="s">
        <v>22</v>
      </c>
      <c r="E88" s="132" t="s">
        <v>22</v>
      </c>
      <c r="F88" s="134" t="s">
        <v>25</v>
      </c>
      <c r="G88" s="134" t="s">
        <v>25</v>
      </c>
      <c r="H88" s="134" t="s">
        <v>25</v>
      </c>
      <c r="I88" s="102"/>
      <c r="J88" s="102"/>
      <c r="K88" s="102"/>
      <c r="L88" s="103"/>
      <c r="M88" s="16"/>
      <c r="P88" s="64"/>
    </row>
    <row r="89" spans="2:16" ht="12.75" customHeight="1" x14ac:dyDescent="0.2">
      <c r="B89" s="23" t="s">
        <v>26</v>
      </c>
      <c r="C89" s="10">
        <v>45078</v>
      </c>
      <c r="D89" s="133" t="s">
        <v>21</v>
      </c>
      <c r="E89" s="133" t="s">
        <v>21</v>
      </c>
      <c r="F89" s="133" t="s">
        <v>21</v>
      </c>
      <c r="G89" s="134" t="s">
        <v>25</v>
      </c>
      <c r="H89" s="134" t="s">
        <v>25</v>
      </c>
      <c r="I89" s="134" t="s">
        <v>25</v>
      </c>
      <c r="J89" s="102"/>
      <c r="K89" s="102"/>
      <c r="L89" s="103"/>
      <c r="M89" s="16"/>
      <c r="P89" s="64"/>
    </row>
    <row r="90" spans="2:16" x14ac:dyDescent="0.2">
      <c r="B90" s="67" t="s">
        <v>27</v>
      </c>
      <c r="C90" s="68">
        <v>45079</v>
      </c>
      <c r="D90" s="237"/>
      <c r="E90" s="238"/>
      <c r="F90" s="238"/>
      <c r="G90" s="238"/>
      <c r="H90" s="238"/>
      <c r="I90" s="238"/>
      <c r="J90" s="238"/>
      <c r="K90" s="238"/>
      <c r="L90" s="239"/>
      <c r="M90" s="21"/>
      <c r="P90" s="64"/>
    </row>
    <row r="91" spans="2:16" x14ac:dyDescent="0.2">
      <c r="B91" s="67" t="s">
        <v>28</v>
      </c>
      <c r="C91" s="68">
        <v>45080</v>
      </c>
      <c r="D91" s="237"/>
      <c r="E91" s="238"/>
      <c r="F91" s="238"/>
      <c r="G91" s="238"/>
      <c r="H91" s="238"/>
      <c r="I91" s="238"/>
      <c r="J91" s="238"/>
      <c r="K91" s="238"/>
      <c r="L91" s="239"/>
      <c r="M91" s="16"/>
      <c r="P91" s="64"/>
    </row>
    <row r="92" spans="2:16" x14ac:dyDescent="0.2">
      <c r="B92" s="67" t="s">
        <v>29</v>
      </c>
      <c r="C92" s="68">
        <v>45081</v>
      </c>
      <c r="D92" s="237"/>
      <c r="E92" s="238"/>
      <c r="F92" s="238"/>
      <c r="G92" s="238"/>
      <c r="H92" s="238"/>
      <c r="I92" s="238"/>
      <c r="J92" s="238"/>
      <c r="K92" s="238"/>
      <c r="L92" s="239"/>
      <c r="M92" s="16"/>
      <c r="P92" s="64"/>
    </row>
    <row r="93" spans="2:16" ht="12.75" customHeight="1" x14ac:dyDescent="0.2">
      <c r="B93" s="23" t="s">
        <v>19</v>
      </c>
      <c r="C93" s="10">
        <v>45082</v>
      </c>
      <c r="D93" s="200" t="s">
        <v>43</v>
      </c>
      <c r="E93" s="200"/>
      <c r="F93" s="200"/>
      <c r="G93" s="200"/>
      <c r="H93" s="200"/>
      <c r="I93" s="200"/>
      <c r="J93" s="200"/>
      <c r="K93" s="200"/>
      <c r="L93" s="201"/>
      <c r="M93" s="21"/>
      <c r="P93" s="64"/>
    </row>
    <row r="94" spans="2:16" x14ac:dyDescent="0.2">
      <c r="B94" s="23" t="s">
        <v>23</v>
      </c>
      <c r="C94" s="10">
        <v>45083</v>
      </c>
      <c r="D94" s="200"/>
      <c r="E94" s="200"/>
      <c r="F94" s="200"/>
      <c r="G94" s="200"/>
      <c r="H94" s="200"/>
      <c r="I94" s="200"/>
      <c r="J94" s="200"/>
      <c r="K94" s="200"/>
      <c r="L94" s="201"/>
      <c r="M94" s="16"/>
      <c r="P94" s="64"/>
    </row>
    <row r="95" spans="2:16" x14ac:dyDescent="0.2">
      <c r="B95" s="23" t="s">
        <v>24</v>
      </c>
      <c r="C95" s="10">
        <v>45084</v>
      </c>
      <c r="D95" s="200"/>
      <c r="E95" s="200"/>
      <c r="F95" s="200"/>
      <c r="G95" s="200"/>
      <c r="H95" s="200"/>
      <c r="I95" s="200"/>
      <c r="J95" s="200"/>
      <c r="K95" s="200"/>
      <c r="L95" s="201"/>
      <c r="M95" s="16"/>
      <c r="P95" s="64"/>
    </row>
    <row r="96" spans="2:16" x14ac:dyDescent="0.2">
      <c r="B96" s="23" t="s">
        <v>26</v>
      </c>
      <c r="C96" s="10">
        <v>45085</v>
      </c>
      <c r="D96" s="200"/>
      <c r="E96" s="200"/>
      <c r="F96" s="200"/>
      <c r="G96" s="200"/>
      <c r="H96" s="200"/>
      <c r="I96" s="200"/>
      <c r="J96" s="200"/>
      <c r="K96" s="200"/>
      <c r="L96" s="201"/>
      <c r="M96" s="16"/>
      <c r="P96" s="64"/>
    </row>
    <row r="97" spans="2:16" x14ac:dyDescent="0.2">
      <c r="B97" s="23" t="s">
        <v>27</v>
      </c>
      <c r="C97" s="10">
        <v>45086</v>
      </c>
      <c r="D97" s="200"/>
      <c r="E97" s="200"/>
      <c r="F97" s="200"/>
      <c r="G97" s="200"/>
      <c r="H97" s="200"/>
      <c r="I97" s="200"/>
      <c r="J97" s="200"/>
      <c r="K97" s="200"/>
      <c r="L97" s="201"/>
      <c r="M97" s="16"/>
      <c r="P97" s="64"/>
    </row>
    <row r="98" spans="2:16" x14ac:dyDescent="0.2">
      <c r="B98" s="67" t="s">
        <v>28</v>
      </c>
      <c r="C98" s="68">
        <v>45087</v>
      </c>
      <c r="D98" s="237"/>
      <c r="E98" s="238"/>
      <c r="F98" s="238"/>
      <c r="G98" s="238"/>
      <c r="H98" s="238"/>
      <c r="I98" s="238"/>
      <c r="J98" s="238"/>
      <c r="K98" s="238"/>
      <c r="L98" s="239"/>
      <c r="M98" s="16"/>
      <c r="P98" s="64"/>
    </row>
    <row r="99" spans="2:16" x14ac:dyDescent="0.2">
      <c r="B99" s="67" t="s">
        <v>29</v>
      </c>
      <c r="C99" s="68">
        <v>45088</v>
      </c>
      <c r="D99" s="237"/>
      <c r="E99" s="238"/>
      <c r="F99" s="238"/>
      <c r="G99" s="238"/>
      <c r="H99" s="238"/>
      <c r="I99" s="238"/>
      <c r="J99" s="238"/>
      <c r="K99" s="238"/>
      <c r="L99" s="239"/>
      <c r="M99" s="16"/>
      <c r="P99" s="64"/>
    </row>
    <row r="100" spans="2:16" x14ac:dyDescent="0.2">
      <c r="B100" s="23" t="s">
        <v>19</v>
      </c>
      <c r="C100" s="10">
        <v>45089</v>
      </c>
      <c r="D100" s="131" t="s">
        <v>20</v>
      </c>
      <c r="E100" s="131" t="s">
        <v>20</v>
      </c>
      <c r="F100" s="133" t="s">
        <v>21</v>
      </c>
      <c r="G100" s="133" t="s">
        <v>21</v>
      </c>
      <c r="H100" s="133" t="s">
        <v>21</v>
      </c>
      <c r="I100" s="112"/>
      <c r="J100" s="104"/>
      <c r="K100" s="104"/>
      <c r="L100" s="105"/>
      <c r="M100" s="16"/>
      <c r="P100" s="64"/>
    </row>
    <row r="101" spans="2:16" x14ac:dyDescent="0.2">
      <c r="B101" s="23" t="s">
        <v>23</v>
      </c>
      <c r="C101" s="10">
        <v>45090</v>
      </c>
      <c r="D101" s="131" t="s">
        <v>20</v>
      </c>
      <c r="E101" s="131" t="s">
        <v>20</v>
      </c>
      <c r="F101" s="133" t="s">
        <v>21</v>
      </c>
      <c r="G101" s="133" t="s">
        <v>21</v>
      </c>
      <c r="H101" s="133" t="s">
        <v>21</v>
      </c>
      <c r="I101" s="112"/>
      <c r="J101" s="104"/>
      <c r="K101" s="104"/>
      <c r="L101" s="105"/>
      <c r="M101" s="16"/>
      <c r="P101" s="64"/>
    </row>
    <row r="102" spans="2:16" x14ac:dyDescent="0.2">
      <c r="B102" s="23" t="s">
        <v>24</v>
      </c>
      <c r="C102" s="10">
        <v>45091</v>
      </c>
      <c r="D102" s="112"/>
      <c r="E102" s="112"/>
      <c r="F102" s="112"/>
      <c r="G102" s="112"/>
      <c r="H102" s="112"/>
      <c r="I102" s="112"/>
      <c r="J102" s="104"/>
      <c r="K102" s="104"/>
      <c r="L102" s="105"/>
      <c r="M102" s="16"/>
      <c r="P102" s="64"/>
    </row>
    <row r="103" spans="2:16" x14ac:dyDescent="0.2">
      <c r="B103" s="23" t="s">
        <v>26</v>
      </c>
      <c r="C103" s="10">
        <v>45092</v>
      </c>
      <c r="D103" s="112"/>
      <c r="E103" s="112"/>
      <c r="F103" s="112"/>
      <c r="G103" s="112"/>
      <c r="H103" s="112"/>
      <c r="I103" s="112"/>
      <c r="J103" s="104"/>
      <c r="K103" s="104"/>
      <c r="L103" s="105"/>
      <c r="M103" s="16"/>
      <c r="P103" s="64"/>
    </row>
    <row r="104" spans="2:16" x14ac:dyDescent="0.2">
      <c r="B104" s="23" t="s">
        <v>27</v>
      </c>
      <c r="C104" s="10">
        <v>45093</v>
      </c>
      <c r="D104" s="112"/>
      <c r="E104" s="112"/>
      <c r="F104" s="112"/>
      <c r="G104" s="112"/>
      <c r="H104" s="112"/>
      <c r="I104" s="112"/>
      <c r="J104" s="104"/>
      <c r="K104" s="104"/>
      <c r="L104" s="105"/>
      <c r="M104" s="16"/>
      <c r="P104" s="64"/>
    </row>
    <row r="105" spans="2:16" ht="15.95" customHeight="1" x14ac:dyDescent="0.2">
      <c r="B105" s="224" t="s">
        <v>154</v>
      </c>
      <c r="C105" s="225"/>
      <c r="D105" s="225"/>
      <c r="E105" s="225"/>
      <c r="F105" s="225"/>
      <c r="G105" s="225"/>
      <c r="H105" s="225"/>
      <c r="I105" s="225"/>
      <c r="J105" s="225"/>
      <c r="K105" s="225"/>
      <c r="L105" s="226"/>
      <c r="M105" s="17"/>
      <c r="P105" s="64"/>
    </row>
    <row r="106" spans="2:16" ht="15.95" customHeight="1" thickBot="1" x14ac:dyDescent="0.25">
      <c r="B106" s="227"/>
      <c r="C106" s="228"/>
      <c r="D106" s="228"/>
      <c r="E106" s="228"/>
      <c r="F106" s="228"/>
      <c r="G106" s="228"/>
      <c r="H106" s="228"/>
      <c r="I106" s="228"/>
      <c r="J106" s="228"/>
      <c r="K106" s="228"/>
      <c r="L106" s="229"/>
      <c r="M106" s="17"/>
      <c r="P106" s="64"/>
    </row>
    <row r="107" spans="2:16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6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6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6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6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6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2:12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2:12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2:12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2:12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2:12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2:12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2:12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2:12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2:12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2:12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2:12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2:12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2:12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2:12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2:12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2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2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2:12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2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2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2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2:12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2:12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2:12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2:12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2:12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2:12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2:12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2:12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2:12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2:12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2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2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2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2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2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2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2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2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2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2:12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2:12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2:12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2:12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2:12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2:12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2:12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2:12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2:12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2:12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2:12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2:12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2:12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2:12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2:12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2:12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2:12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2:12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2:12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2:12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2:12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2:12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2:12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2:12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2:12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2:12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2:12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2:12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2:12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2:12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2:12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2:12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2:12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2:12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2:12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2:12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2:12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2:12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2:12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2:12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2:12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2:12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2:12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2:12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2:12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2:12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2:12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2:12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2:12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2:12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2:12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2:12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2:12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2:12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2:12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2:12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2:12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2:12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2:12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2:12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2:12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2:12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2:12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2:12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2:12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2:12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2:12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2:12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2:12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2:12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2:12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2:12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2:12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2:12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2:12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2:12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2:12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2:12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2:12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2:12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2:12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2:12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2:12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2:12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2:12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2:12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2:12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2:12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2:12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2:12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2:12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2:12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2:12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2:12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2:12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2:12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2:12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2:12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2:12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2:12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2:12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2:12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2:12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2:12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2:12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2:12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2:12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2:12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2:12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2:12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2:12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2:12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2:12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2:12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2:12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2:12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2:12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2:12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2:12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2:12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2:12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2:12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2:12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2:12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2:12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2:12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2:12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2:12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2:12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2:12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2:12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2:12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2:12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2:12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2:12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2:12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2:12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2:12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2:12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2:12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2:12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2:12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2:12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2:12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2:12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2:12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2:12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2:12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2:12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2:12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2:12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2:12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2:12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2:12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2:12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2:12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2:12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2:12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2:12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2:12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2:12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2:12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2:12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2:12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2:12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2:12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2:12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2:12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2:12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2:12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2:12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2:12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2:12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2:12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2:12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2:12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2:12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2:12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2:12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2:12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2:12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2:12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2:12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2:12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2:12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2:12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2:12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2:12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2:12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2:12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2:12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2:12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2:12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2:12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2:12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2:12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2:12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2:12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2:12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2:12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2:12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2:12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2:12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2:12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2:12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2:12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2:12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2:12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2:12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2:12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2:12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2:12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2:12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2:12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2:12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2:12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2:12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2:12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2:12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2:12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2:12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2:12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2:12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2:12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2:12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2:12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2:12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2:12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2:12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2:12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2:12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2:12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2:12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2:12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2:12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2:12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2:12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2:12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2:12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2:12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2:12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2:12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2:12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2:12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2:12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2:12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2:12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2:12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2:12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2:12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2:12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2:12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2:12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2:12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2:12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2:12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2:12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2:12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2:12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2:12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2:12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2:12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2:12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2:12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2:12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2:12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2:12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2:12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2:12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2:12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2:12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2:12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2:12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2:12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2:12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2:12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2:12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2:12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2:12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2:12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2:12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2:12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2:12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2:12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2:12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2:12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2:12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2:12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2:12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2:12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2:12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2:12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2:12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2:12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2:12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2:12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2:12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2:12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2:12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2:12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2:12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2:12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2:12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2:12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2:12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2:12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2:12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2:12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2:12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2:12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2:12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2:12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2:12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2:12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2:12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2:12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2:12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2:12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2:12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2:12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2:12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2:12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2:12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2:12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2:12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2:12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2:12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2:12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2:12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2:12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2:12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2:12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2:12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2:12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2:12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2:12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2:12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2:12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2:12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2:12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2:12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2:12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2:12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2:12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2:12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2:12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2:12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2:12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2:12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2:12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2:12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2:12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2:12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2:12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2:12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2:12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2:12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2:12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2:12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2:12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2:12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2:12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2:12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2:12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2:12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2:12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2:12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2:12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2:12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2:12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2:12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2:12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2:12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2:12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2:12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2:12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2:12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2:12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2:12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2:12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2:12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2:12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2:12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2:12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2:12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2:12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2:12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2:12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2:12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2:12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2:12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2:12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2:12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2:12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2:12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2:12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2:12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2:12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2:12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2:12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2:12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2:12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2:12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2:12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2:12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2:12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2:12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2:12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2:12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2:12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2:12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2:12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2:12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2:12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2:12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2:12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2:12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2:12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2:12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2:12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2:12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2:12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2:12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2:12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2:12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2:12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2:12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2:12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2:12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2:12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2:12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2:12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2:12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2:12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2:12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2:12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2:12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2:12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2:12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2:12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2:12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2:12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2:12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2:12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2:12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2:12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2:12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2:12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2:12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2:12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2:12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2:12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2:12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2:12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2:12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2:12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2:12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2:12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2:12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2:12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2:12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2:12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2:12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2:12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2:12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2:12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2:12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2:12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2:12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2:12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2:12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2:12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2:12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2:12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2:12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2:12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2:12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2:12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2:12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2:12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2:12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2:12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2:12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2:12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2:12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2:12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2:12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2:12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2:12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2:12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2:12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2:12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2:12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2:12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2:12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2:12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2:12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2:12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2:12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2:12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2:12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2:12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2:12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2:12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2:12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2:12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2:12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2:12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2:12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2:12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2:12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2:12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2:12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2:12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2:12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2:12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2:12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2:12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2:12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2:12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2:12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2:12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2:12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2:12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2:12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2:12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2:12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2:12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2:12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2:12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2:12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2:12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2:12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2:12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2:12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2:12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2:12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2:12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2:12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2:12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2:12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2:12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2:12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2:12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2:12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2:12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2:12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2:12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2:12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2:12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2:12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2:12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2:12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2:12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2:12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2:12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2:12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2:12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2:12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2:12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2:12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2:12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2:12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2:12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2:12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2:12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2:12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2:12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2:12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2:12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2:12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2:12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2:12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2:12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2:12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2:12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2:12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2:12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2:12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2:12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2:12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2:12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2:12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2:12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2:12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2:12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2:12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2:12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2:12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2:12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2:12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2:12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2:12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2:12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2:12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2:12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2:12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2:12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2:12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2:12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2:12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2:12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2:12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2:12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2:12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2:12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2:12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2:12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2:12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2:12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2:12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2:12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2:12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2:12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2:12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2:12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2:12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2:12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2:12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2:12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2:12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2:12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2:12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2:12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2:12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2:12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2:12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2:12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2:12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2:12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2:12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2:12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2:12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2:12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2:12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2:12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2:12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2:12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2:12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2:12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2:12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2:12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2:12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2:12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2:12" x14ac:dyDescent="0.2">
      <c r="B823" s="8"/>
      <c r="C823" s="8"/>
      <c r="D823" s="8"/>
      <c r="E823" s="8"/>
      <c r="F823" s="8"/>
      <c r="G823" s="8"/>
      <c r="H823" s="9"/>
      <c r="I823" s="9"/>
      <c r="J823" s="8"/>
      <c r="K823" s="8"/>
      <c r="L823" s="18"/>
    </row>
  </sheetData>
  <mergeCells count="45">
    <mergeCell ref="D85:L85"/>
    <mergeCell ref="D90:L90"/>
    <mergeCell ref="D70:L70"/>
    <mergeCell ref="D71:L71"/>
    <mergeCell ref="D77:L77"/>
    <mergeCell ref="D78:L78"/>
    <mergeCell ref="D84:L84"/>
    <mergeCell ref="B105:L106"/>
    <mergeCell ref="B8:L8"/>
    <mergeCell ref="B9:C9"/>
    <mergeCell ref="D10:L14"/>
    <mergeCell ref="D24:L28"/>
    <mergeCell ref="D40:L41"/>
    <mergeCell ref="B38:L39"/>
    <mergeCell ref="D15:L15"/>
    <mergeCell ref="D16:L16"/>
    <mergeCell ref="D22:L22"/>
    <mergeCell ref="D23:L23"/>
    <mergeCell ref="D29:L29"/>
    <mergeCell ref="D30:L30"/>
    <mergeCell ref="D36:L36"/>
    <mergeCell ref="D37:L37"/>
    <mergeCell ref="D51:L55"/>
    <mergeCell ref="B2:L2"/>
    <mergeCell ref="B3:L3"/>
    <mergeCell ref="B4:L4"/>
    <mergeCell ref="B5:L5"/>
    <mergeCell ref="G6:K7"/>
    <mergeCell ref="L6:L7"/>
    <mergeCell ref="D91:L91"/>
    <mergeCell ref="D92:L92"/>
    <mergeCell ref="D98:L98"/>
    <mergeCell ref="D99:L99"/>
    <mergeCell ref="D42:L42"/>
    <mergeCell ref="D43:L43"/>
    <mergeCell ref="D49:L49"/>
    <mergeCell ref="D50:L50"/>
    <mergeCell ref="D56:L56"/>
    <mergeCell ref="D65:L69"/>
    <mergeCell ref="D79:L83"/>
    <mergeCell ref="D93:L97"/>
    <mergeCell ref="D57:L57"/>
    <mergeCell ref="D58:L58"/>
    <mergeCell ref="D63:L63"/>
    <mergeCell ref="D64:L64"/>
  </mergeCells>
  <conditionalFormatting sqref="M20">
    <cfRule type="expression" dxfId="2333" priority="247" stopIfTrue="1">
      <formula>NOT(MONTH(M20)=$A$43)</formula>
    </cfRule>
    <cfRule type="expression" dxfId="2332" priority="248" stopIfTrue="1">
      <formula>MATCH(M20,_xlnm.Print_Area,0)&gt;0</formula>
    </cfRule>
  </conditionalFormatting>
  <conditionalFormatting sqref="M84">
    <cfRule type="expression" dxfId="2331" priority="199" stopIfTrue="1">
      <formula>NOT(MONTH(M84)=$A$43)</formula>
    </cfRule>
    <cfRule type="expression" dxfId="2330" priority="200" stopIfTrue="1">
      <formula>MATCH(M84,_xlnm.Print_Area,0)&gt;0</formula>
    </cfRule>
  </conditionalFormatting>
  <conditionalFormatting sqref="M90">
    <cfRule type="expression" dxfId="2329" priority="197" stopIfTrue="1">
      <formula>NOT(MONTH(M90)=$A$43)</formula>
    </cfRule>
    <cfRule type="expression" dxfId="2328" priority="198" stopIfTrue="1">
      <formula>MATCH(M90,_xlnm.Print_Area,0)&gt;0</formula>
    </cfRule>
  </conditionalFormatting>
  <conditionalFormatting sqref="M16">
    <cfRule type="expression" dxfId="2327" priority="249" stopIfTrue="1">
      <formula>NOT(MONTH(M16)=$A$43)</formula>
    </cfRule>
    <cfRule type="expression" dxfId="2326" priority="250" stopIfTrue="1">
      <formula>MATCH(M16,_xlnm.Print_Area,0)&gt;0</formula>
    </cfRule>
  </conditionalFormatting>
  <conditionalFormatting sqref="M26">
    <cfRule type="expression" dxfId="2325" priority="241" stopIfTrue="1">
      <formula>NOT(MONTH(M26)=$A$43)</formula>
    </cfRule>
    <cfRule type="expression" dxfId="2324" priority="242" stopIfTrue="1">
      <formula>MATCH(M26,_xlnm.Print_Area,0)&gt;0</formula>
    </cfRule>
  </conditionalFormatting>
  <conditionalFormatting sqref="M58">
    <cfRule type="expression" dxfId="2323" priority="221" stopIfTrue="1">
      <formula>NOT(MONTH(M58)=$A$43)</formula>
    </cfRule>
    <cfRule type="expression" dxfId="2322" priority="222" stopIfTrue="1">
      <formula>MATCH(M58,_xlnm.Print_Area,0)&gt;0</formula>
    </cfRule>
  </conditionalFormatting>
  <conditionalFormatting sqref="M30">
    <cfRule type="expression" dxfId="2321" priority="235" stopIfTrue="1">
      <formula>NOT(MONTH(M30)=$A$43)</formula>
    </cfRule>
    <cfRule type="expression" dxfId="2320" priority="236" stopIfTrue="1">
      <formula>MATCH(M30,_xlnm.Print_Area,0)&gt;0</formula>
    </cfRule>
  </conditionalFormatting>
  <conditionalFormatting sqref="M40">
    <cfRule type="expression" dxfId="2319" priority="225" stopIfTrue="1">
      <formula>NOT(MONTH(M40)=$A$43)</formula>
    </cfRule>
    <cfRule type="expression" dxfId="2318" priority="226" stopIfTrue="1">
      <formula>MATCH(M40,_xlnm.Print_Area,0)&gt;0</formula>
    </cfRule>
  </conditionalFormatting>
  <conditionalFormatting sqref="M46">
    <cfRule type="expression" dxfId="2317" priority="223" stopIfTrue="1">
      <formula>NOT(MONTH(M46)=$A$43)</formula>
    </cfRule>
    <cfRule type="expression" dxfId="2316" priority="224" stopIfTrue="1">
      <formula>MATCH(M46,_xlnm.Print_Area,0)&gt;0</formula>
    </cfRule>
  </conditionalFormatting>
  <conditionalFormatting sqref="M56">
    <cfRule type="expression" dxfId="2315" priority="217" stopIfTrue="1">
      <formula>NOT(MONTH(M56)=$A$43)</formula>
    </cfRule>
    <cfRule type="expression" dxfId="2314" priority="218" stopIfTrue="1">
      <formula>MATCH(M56,_xlnm.Print_Area,0)&gt;0</formula>
    </cfRule>
  </conditionalFormatting>
  <conditionalFormatting sqref="M44">
    <cfRule type="expression" dxfId="2313" priority="229" stopIfTrue="1">
      <formula>NOT(MONTH(M44)=$A$43)</formula>
    </cfRule>
    <cfRule type="expression" dxfId="2312" priority="230" stopIfTrue="1">
      <formula>MATCH(M44,_xlnm.Print_Area,0)&gt;0</formula>
    </cfRule>
  </conditionalFormatting>
  <conditionalFormatting sqref="M64">
    <cfRule type="expression" dxfId="2311" priority="219" stopIfTrue="1">
      <formula>NOT(MONTH(M64)=$A$43)</formula>
    </cfRule>
    <cfRule type="expression" dxfId="2310" priority="220" stopIfTrue="1">
      <formula>MATCH(M64,_xlnm.Print_Area,0)&gt;0</formula>
    </cfRule>
  </conditionalFormatting>
  <conditionalFormatting sqref="M62">
    <cfRule type="expression" dxfId="2309" priority="215" stopIfTrue="1">
      <formula>NOT(MONTH(M62)=$A$43)</formula>
    </cfRule>
    <cfRule type="expression" dxfId="2308" priority="216" stopIfTrue="1">
      <formula>MATCH(M62,_xlnm.Print_Area,0)&gt;0</formula>
    </cfRule>
  </conditionalFormatting>
  <conditionalFormatting sqref="M82">
    <cfRule type="expression" dxfId="2307" priority="209" stopIfTrue="1">
      <formula>NOT(MONTH(M82)=$A$43)</formula>
    </cfRule>
    <cfRule type="expression" dxfId="2306" priority="210" stopIfTrue="1">
      <formula>MATCH(M82,_xlnm.Print_Area,0)&gt;0</formula>
    </cfRule>
  </conditionalFormatting>
  <conditionalFormatting sqref="M68">
    <cfRule type="expression" dxfId="2305" priority="213" stopIfTrue="1">
      <formula>NOT(MONTH(M68)=$A$43)</formula>
    </cfRule>
    <cfRule type="expression" dxfId="2304" priority="214" stopIfTrue="1">
      <formula>MATCH(M68,_xlnm.Print_Area,0)&gt;0</formula>
    </cfRule>
  </conditionalFormatting>
  <conditionalFormatting sqref="M76">
    <cfRule type="expression" dxfId="2303" priority="211" stopIfTrue="1">
      <formula>NOT(MONTH(M76)=$A$43)</formula>
    </cfRule>
    <cfRule type="expression" dxfId="2302" priority="212" stopIfTrue="1">
      <formula>MATCH(M76,_xlnm.Print_Area,0)&gt;0</formula>
    </cfRule>
  </conditionalFormatting>
  <conditionalFormatting sqref="M86">
    <cfRule type="expression" dxfId="2301" priority="203" stopIfTrue="1">
      <formula>NOT(MONTH(M86)=$A$43)</formula>
    </cfRule>
    <cfRule type="expression" dxfId="2300" priority="204" stopIfTrue="1">
      <formula>MATCH(M86,_xlnm.Print_Area,0)&gt;0</formula>
    </cfRule>
  </conditionalFormatting>
  <conditionalFormatting sqref="M32">
    <cfRule type="expression" dxfId="2299" priority="239" stopIfTrue="1">
      <formula>NOT(MONTH(M32)=$A$43)</formula>
    </cfRule>
    <cfRule type="expression" dxfId="2298" priority="240" stopIfTrue="1">
      <formula>MATCH(M32,_xlnm.Print_Area,0)&gt;0</formula>
    </cfRule>
  </conditionalFormatting>
  <conditionalFormatting sqref="M10">
    <cfRule type="expression" dxfId="2297" priority="251" stopIfTrue="1">
      <formula>NOT(MONTH(M10)=$A$43)</formula>
    </cfRule>
    <cfRule type="expression" dxfId="2296" priority="252" stopIfTrue="1">
      <formula>MATCH(M10,_xlnm.Print_Area,0)&gt;0</formula>
    </cfRule>
  </conditionalFormatting>
  <conditionalFormatting sqref="M12">
    <cfRule type="expression" dxfId="2295" priority="245" stopIfTrue="1">
      <formula>NOT(MONTH(M12)=$A$43)</formula>
    </cfRule>
    <cfRule type="expression" dxfId="2294" priority="246" stopIfTrue="1">
      <formula>MATCH(M12,_xlnm.Print_Area,0)&gt;0</formula>
    </cfRule>
  </conditionalFormatting>
  <conditionalFormatting sqref="M18">
    <cfRule type="expression" dxfId="2293" priority="243" stopIfTrue="1">
      <formula>NOT(MONTH(M18)=$A$43)</formula>
    </cfRule>
    <cfRule type="expression" dxfId="2292" priority="244" stopIfTrue="1">
      <formula>MATCH(M18,_xlnm.Print_Area,0)&gt;0</formula>
    </cfRule>
  </conditionalFormatting>
  <conditionalFormatting sqref="M24">
    <cfRule type="expression" dxfId="2291" priority="237" stopIfTrue="1">
      <formula>NOT(MONTH(M24)=$A$43)</formula>
    </cfRule>
    <cfRule type="expression" dxfId="2290" priority="238" stopIfTrue="1">
      <formula>MATCH(M24,_xlnm.Print_Area,0)&gt;0</formula>
    </cfRule>
  </conditionalFormatting>
  <conditionalFormatting sqref="M34">
    <cfRule type="expression" dxfId="2289" priority="233" stopIfTrue="1">
      <formula>NOT(MONTH(M34)=$A$43)</formula>
    </cfRule>
    <cfRule type="expression" dxfId="2288" priority="234" stopIfTrue="1">
      <formula>MATCH(M34,_xlnm.Print_Area,0)&gt;0</formula>
    </cfRule>
  </conditionalFormatting>
  <conditionalFormatting sqref="M48">
    <cfRule type="expression" dxfId="2287" priority="227" stopIfTrue="1">
      <formula>NOT(MONTH(M48)=$A$43)</formula>
    </cfRule>
    <cfRule type="expression" dxfId="2286" priority="228" stopIfTrue="1">
      <formula>MATCH(M48,_xlnm.Print_Area,0)&gt;0</formula>
    </cfRule>
  </conditionalFormatting>
  <conditionalFormatting sqref="M38">
    <cfRule type="expression" dxfId="2285" priority="231" stopIfTrue="1">
      <formula>NOT(MONTH(M38)=$A$43)</formula>
    </cfRule>
    <cfRule type="expression" dxfId="2284" priority="232" stopIfTrue="1">
      <formula>MATCH(M38,_xlnm.Print_Area,0)&gt;0</formula>
    </cfRule>
  </conditionalFormatting>
  <conditionalFormatting sqref="M93">
    <cfRule type="expression" dxfId="2283" priority="201" stopIfTrue="1">
      <formula>NOT(MONTH(M93)=$A$43)</formula>
    </cfRule>
    <cfRule type="expression" dxfId="2282" priority="202" stopIfTrue="1">
      <formula>MATCH(M93,_xlnm.Print_Area,0)&gt;0</formula>
    </cfRule>
  </conditionalFormatting>
  <conditionalFormatting sqref="M72">
    <cfRule type="expression" dxfId="2281" priority="207" stopIfTrue="1">
      <formula>NOT(MONTH(M72)=$A$43)</formula>
    </cfRule>
    <cfRule type="expression" dxfId="2280" priority="208" stopIfTrue="1">
      <formula>MATCH(M72,_xlnm.Print_Area,0)&gt;0</formula>
    </cfRule>
  </conditionalFormatting>
  <conditionalFormatting sqref="M78">
    <cfRule type="expression" dxfId="2279" priority="205" stopIfTrue="1">
      <formula>NOT(MONTH(M78)=$A$43)</formula>
    </cfRule>
    <cfRule type="expression" dxfId="2278" priority="206" stopIfTrue="1">
      <formula>MATCH(M78,_xlnm.Print_Area,0)&gt;0</formula>
    </cfRule>
  </conditionalFormatting>
  <conditionalFormatting sqref="H18:I18 H20:I20">
    <cfRule type="expression" dxfId="2277" priority="171" stopIfTrue="1">
      <formula>NOT(MONTH(H18)=$A$43)</formula>
    </cfRule>
    <cfRule type="expression" dxfId="2276" priority="172" stopIfTrue="1">
      <formula>MATCH(H18,_xlnm.Print_Area,0)&gt;0</formula>
    </cfRule>
  </conditionalFormatting>
  <conditionalFormatting sqref="G18 G20">
    <cfRule type="expression" dxfId="2275" priority="173" stopIfTrue="1">
      <formula>NOT(MONTH(G18)=$A$43)</formula>
    </cfRule>
    <cfRule type="expression" dxfId="2274" priority="174" stopIfTrue="1">
      <formula>MATCH(G18,_xlnm.Print_Area,0)&gt;0</formula>
    </cfRule>
  </conditionalFormatting>
  <conditionalFormatting sqref="G17:I17">
    <cfRule type="expression" dxfId="2273" priority="165" stopIfTrue="1">
      <formula>NOT(MONTH(G17)=$A$43)</formula>
    </cfRule>
    <cfRule type="expression" dxfId="2272" priority="166" stopIfTrue="1">
      <formula>MATCH(G17,_xlnm.Print_Area,0)&gt;0</formula>
    </cfRule>
  </conditionalFormatting>
  <conditionalFormatting sqref="G19:I19">
    <cfRule type="expression" dxfId="2271" priority="163" stopIfTrue="1">
      <formula>NOT(MONTH(G19)=$A$43)</formula>
    </cfRule>
    <cfRule type="expression" dxfId="2270" priority="164" stopIfTrue="1">
      <formula>MATCH(G19,_xlnm.Print_Area,0)&gt;0</formula>
    </cfRule>
  </conditionalFormatting>
  <conditionalFormatting sqref="D19:E19">
    <cfRule type="expression" dxfId="2269" priority="161" stopIfTrue="1">
      <formula>NOT(MONTH(D19)=$A$43)</formula>
    </cfRule>
    <cfRule type="expression" dxfId="2268" priority="162" stopIfTrue="1">
      <formula>MATCH(D19,_xlnm.Print_Area,0)&gt;0</formula>
    </cfRule>
  </conditionalFormatting>
  <conditionalFormatting sqref="F19:F20">
    <cfRule type="expression" dxfId="2267" priority="159" stopIfTrue="1">
      <formula>NOT(MONTH(F19)=$A$43)</formula>
    </cfRule>
    <cfRule type="expression" dxfId="2266" priority="160" stopIfTrue="1">
      <formula>MATCH(F19,_xlnm.Print_Area,0)&gt;0</formula>
    </cfRule>
  </conditionalFormatting>
  <conditionalFormatting sqref="D21:E21">
    <cfRule type="expression" dxfId="2265" priority="157" stopIfTrue="1">
      <formula>NOT(MONTH(D21)=$A$43)</formula>
    </cfRule>
    <cfRule type="expression" dxfId="2264" priority="158" stopIfTrue="1">
      <formula>MATCH(D21,_xlnm.Print_Area,0)&gt;0</formula>
    </cfRule>
  </conditionalFormatting>
  <conditionalFormatting sqref="F21">
    <cfRule type="expression" dxfId="2263" priority="155" stopIfTrue="1">
      <formula>NOT(MONTH(F21)=$A$43)</formula>
    </cfRule>
    <cfRule type="expression" dxfId="2262" priority="156" stopIfTrue="1">
      <formula>MATCH(F21,_xlnm.Print_Area,0)&gt;0</formula>
    </cfRule>
  </conditionalFormatting>
  <conditionalFormatting sqref="G21:I21">
    <cfRule type="expression" dxfId="2261" priority="153" stopIfTrue="1">
      <formula>NOT(MONTH(G21)=$A$43)</formula>
    </cfRule>
    <cfRule type="expression" dxfId="2260" priority="154" stopIfTrue="1">
      <formula>MATCH(G21,_xlnm.Print_Area,0)&gt;0</formula>
    </cfRule>
  </conditionalFormatting>
  <conditionalFormatting sqref="H32:I32 H34:I34">
    <cfRule type="expression" dxfId="2259" priority="149" stopIfTrue="1">
      <formula>NOT(MONTH(H32)=$A$43)</formula>
    </cfRule>
    <cfRule type="expression" dxfId="2258" priority="150" stopIfTrue="1">
      <formula>MATCH(H32,_xlnm.Print_Area,0)&gt;0</formula>
    </cfRule>
  </conditionalFormatting>
  <conditionalFormatting sqref="G32 G34">
    <cfRule type="expression" dxfId="2257" priority="151" stopIfTrue="1">
      <formula>NOT(MONTH(G32)=$A$43)</formula>
    </cfRule>
    <cfRule type="expression" dxfId="2256" priority="152" stopIfTrue="1">
      <formula>MATCH(G32,_xlnm.Print_Area,0)&gt;0</formula>
    </cfRule>
  </conditionalFormatting>
  <conditionalFormatting sqref="G31:I31">
    <cfRule type="expression" dxfId="2255" priority="143" stopIfTrue="1">
      <formula>NOT(MONTH(G31)=$A$43)</formula>
    </cfRule>
    <cfRule type="expression" dxfId="2254" priority="144" stopIfTrue="1">
      <formula>MATCH(G31,_xlnm.Print_Area,0)&gt;0</formula>
    </cfRule>
  </conditionalFormatting>
  <conditionalFormatting sqref="G33:I33">
    <cfRule type="expression" dxfId="2253" priority="141" stopIfTrue="1">
      <formula>NOT(MONTH(G33)=$A$43)</formula>
    </cfRule>
    <cfRule type="expression" dxfId="2252" priority="142" stopIfTrue="1">
      <formula>MATCH(G33,_xlnm.Print_Area,0)&gt;0</formula>
    </cfRule>
  </conditionalFormatting>
  <conditionalFormatting sqref="G35:I35">
    <cfRule type="expression" dxfId="2251" priority="131" stopIfTrue="1">
      <formula>NOT(MONTH(G35)=$A$43)</formula>
    </cfRule>
    <cfRule type="expression" dxfId="2250" priority="132" stopIfTrue="1">
      <formula>MATCH(G35,_xlnm.Print_Area,0)&gt;0</formula>
    </cfRule>
  </conditionalFormatting>
  <conditionalFormatting sqref="H45:I45 H47:I47">
    <cfRule type="expression" dxfId="2249" priority="127" stopIfTrue="1">
      <formula>NOT(MONTH(H45)=$A$43)</formula>
    </cfRule>
    <cfRule type="expression" dxfId="2248" priority="128" stopIfTrue="1">
      <formula>MATCH(H45,_xlnm.Print_Area,0)&gt;0</formula>
    </cfRule>
  </conditionalFormatting>
  <conditionalFormatting sqref="G45 G47">
    <cfRule type="expression" dxfId="2247" priority="129" stopIfTrue="1">
      <formula>NOT(MONTH(G45)=$A$43)</formula>
    </cfRule>
    <cfRule type="expression" dxfId="2246" priority="130" stopIfTrue="1">
      <formula>MATCH(G45,_xlnm.Print_Area,0)&gt;0</formula>
    </cfRule>
  </conditionalFormatting>
  <conditionalFormatting sqref="G44:I44">
    <cfRule type="expression" dxfId="2245" priority="121" stopIfTrue="1">
      <formula>NOT(MONTH(G44)=$A$43)</formula>
    </cfRule>
    <cfRule type="expression" dxfId="2244" priority="122" stopIfTrue="1">
      <formula>MATCH(G44,_xlnm.Print_Area,0)&gt;0</formula>
    </cfRule>
  </conditionalFormatting>
  <conditionalFormatting sqref="G46:I46">
    <cfRule type="expression" dxfId="2243" priority="119" stopIfTrue="1">
      <formula>NOT(MONTH(G46)=$A$43)</formula>
    </cfRule>
    <cfRule type="expression" dxfId="2242" priority="120" stopIfTrue="1">
      <formula>MATCH(G46,_xlnm.Print_Area,0)&gt;0</formula>
    </cfRule>
  </conditionalFormatting>
  <conditionalFormatting sqref="G48:I48">
    <cfRule type="expression" dxfId="2241" priority="109" stopIfTrue="1">
      <formula>NOT(MONTH(G48)=$A$43)</formula>
    </cfRule>
    <cfRule type="expression" dxfId="2240" priority="110" stopIfTrue="1">
      <formula>MATCH(G48,_xlnm.Print_Area,0)&gt;0</formula>
    </cfRule>
  </conditionalFormatting>
  <conditionalFormatting sqref="H59:I59 H61:I61">
    <cfRule type="expression" dxfId="2239" priority="105" stopIfTrue="1">
      <formula>NOT(MONTH(H59)=$A$43)</formula>
    </cfRule>
    <cfRule type="expression" dxfId="2238" priority="106" stopIfTrue="1">
      <formula>MATCH(H59,_xlnm.Print_Area,0)&gt;0</formula>
    </cfRule>
  </conditionalFormatting>
  <conditionalFormatting sqref="G59 G61">
    <cfRule type="expression" dxfId="2237" priority="107" stopIfTrue="1">
      <formula>NOT(MONTH(G59)=$A$43)</formula>
    </cfRule>
    <cfRule type="expression" dxfId="2236" priority="108" stopIfTrue="1">
      <formula>MATCH(G59,_xlnm.Print_Area,0)&gt;0</formula>
    </cfRule>
  </conditionalFormatting>
  <conditionalFormatting sqref="G60:I60">
    <cfRule type="expression" dxfId="2235" priority="103" stopIfTrue="1">
      <formula>NOT(MONTH(G60)=$A$43)</formula>
    </cfRule>
    <cfRule type="expression" dxfId="2234" priority="104" stopIfTrue="1">
      <formula>MATCH(G60,_xlnm.Print_Area,0)&gt;0</formula>
    </cfRule>
  </conditionalFormatting>
  <conditionalFormatting sqref="G62:I62">
    <cfRule type="expression" dxfId="2233" priority="93" stopIfTrue="1">
      <formula>NOT(MONTH(G62)=$A$43)</formula>
    </cfRule>
    <cfRule type="expression" dxfId="2232" priority="94" stopIfTrue="1">
      <formula>MATCH(G62,_xlnm.Print_Area,0)&gt;0</formula>
    </cfRule>
  </conditionalFormatting>
  <conditionalFormatting sqref="H73:I73 H75:I75">
    <cfRule type="expression" dxfId="2231" priority="89" stopIfTrue="1">
      <formula>NOT(MONTH(H73)=$A$43)</formula>
    </cfRule>
    <cfRule type="expression" dxfId="2230" priority="90" stopIfTrue="1">
      <formula>MATCH(H73,_xlnm.Print_Area,0)&gt;0</formula>
    </cfRule>
  </conditionalFormatting>
  <conditionalFormatting sqref="G73 G75">
    <cfRule type="expression" dxfId="2229" priority="91" stopIfTrue="1">
      <formula>NOT(MONTH(G73)=$A$43)</formula>
    </cfRule>
    <cfRule type="expression" dxfId="2228" priority="92" stopIfTrue="1">
      <formula>MATCH(G73,_xlnm.Print_Area,0)&gt;0</formula>
    </cfRule>
  </conditionalFormatting>
  <conditionalFormatting sqref="G72:I72">
    <cfRule type="expression" dxfId="2227" priority="83" stopIfTrue="1">
      <formula>NOT(MONTH(G72)=$A$43)</formula>
    </cfRule>
    <cfRule type="expression" dxfId="2226" priority="84" stopIfTrue="1">
      <formula>MATCH(G72,_xlnm.Print_Area,0)&gt;0</formula>
    </cfRule>
  </conditionalFormatting>
  <conditionalFormatting sqref="G74:I74">
    <cfRule type="expression" dxfId="2225" priority="81" stopIfTrue="1">
      <formula>NOT(MONTH(G74)=$A$43)</formula>
    </cfRule>
    <cfRule type="expression" dxfId="2224" priority="82" stopIfTrue="1">
      <formula>MATCH(G74,_xlnm.Print_Area,0)&gt;0</formula>
    </cfRule>
  </conditionalFormatting>
  <conditionalFormatting sqref="G76:I76">
    <cfRule type="expression" dxfId="2223" priority="71" stopIfTrue="1">
      <formula>NOT(MONTH(G76)=$A$43)</formula>
    </cfRule>
    <cfRule type="expression" dxfId="2222" priority="72" stopIfTrue="1">
      <formula>MATCH(G76,_xlnm.Print_Area,0)&gt;0</formula>
    </cfRule>
  </conditionalFormatting>
  <conditionalFormatting sqref="H89:I89">
    <cfRule type="expression" dxfId="2221" priority="67" stopIfTrue="1">
      <formula>NOT(MONTH(H89)=$A$43)</formula>
    </cfRule>
    <cfRule type="expression" dxfId="2220" priority="68" stopIfTrue="1">
      <formula>MATCH(H89,_xlnm.Print_Area,0)&gt;0</formula>
    </cfRule>
  </conditionalFormatting>
  <conditionalFormatting sqref="G89">
    <cfRule type="expression" dxfId="2219" priority="69" stopIfTrue="1">
      <formula>NOT(MONTH(G89)=$A$43)</formula>
    </cfRule>
    <cfRule type="expression" dxfId="2218" priority="70" stopIfTrue="1">
      <formula>MATCH(G89,_xlnm.Print_Area,0)&gt;0</formula>
    </cfRule>
  </conditionalFormatting>
  <conditionalFormatting sqref="F88:G88">
    <cfRule type="expression" dxfId="2217" priority="65" stopIfTrue="1">
      <formula>NOT(MONTH(F88)=$A$43)</formula>
    </cfRule>
    <cfRule type="expression" dxfId="2216" priority="66" stopIfTrue="1">
      <formula>MATCH(F88,_xlnm.Print_Area,0)&gt;0</formula>
    </cfRule>
  </conditionalFormatting>
  <conditionalFormatting sqref="H88">
    <cfRule type="expression" dxfId="2215" priority="63" stopIfTrue="1">
      <formula>NOT(MONTH(H88)=$A$43)</formula>
    </cfRule>
    <cfRule type="expression" dxfId="2214" priority="64" stopIfTrue="1">
      <formula>MATCH(H88,_xlnm.Print_Area,0)&gt;0</formula>
    </cfRule>
  </conditionalFormatting>
  <conditionalFormatting sqref="D86:F86">
    <cfRule type="expression" dxfId="2213" priority="61" stopIfTrue="1">
      <formula>NOT(MONTH(D86)=$A$43)</formula>
    </cfRule>
    <cfRule type="expression" dxfId="2212" priority="62" stopIfTrue="1">
      <formula>MATCH(D86,_xlnm.Print_Area,0)&gt;0</formula>
    </cfRule>
  </conditionalFormatting>
  <conditionalFormatting sqref="D87:E87">
    <cfRule type="expression" dxfId="2211" priority="59" stopIfTrue="1">
      <formula>NOT(MONTH(D87)=$A$43)</formula>
    </cfRule>
    <cfRule type="expression" dxfId="2210" priority="60" stopIfTrue="1">
      <formula>MATCH(D87,_xlnm.Print_Area,0)&gt;0</formula>
    </cfRule>
  </conditionalFormatting>
  <conditionalFormatting sqref="D100">
    <cfRule type="expression" dxfId="2209" priority="57" stopIfTrue="1">
      <formula>NOT(MONTH(D100)=$A$43)</formula>
    </cfRule>
    <cfRule type="expression" dxfId="2208" priority="58" stopIfTrue="1">
      <formula>MATCH(D100,_xlnm.Print_Area,0)&gt;0</formula>
    </cfRule>
  </conditionalFormatting>
  <conditionalFormatting sqref="G100:G101">
    <cfRule type="expression" dxfId="2207" priority="55" stopIfTrue="1">
      <formula>NOT(MONTH(G100)=$A$43)</formula>
    </cfRule>
    <cfRule type="expression" dxfId="2206" priority="56" stopIfTrue="1">
      <formula>MATCH(G100,_xlnm.Print_Area,0)&gt;0</formula>
    </cfRule>
  </conditionalFormatting>
  <conditionalFormatting sqref="E100">
    <cfRule type="expression" dxfId="2205" priority="53" stopIfTrue="1">
      <formula>NOT(MONTH(E100)=$A$43)</formula>
    </cfRule>
    <cfRule type="expression" dxfId="2204" priority="54" stopIfTrue="1">
      <formula>MATCH(E100,_xlnm.Print_Area,0)&gt;0</formula>
    </cfRule>
  </conditionalFormatting>
  <conditionalFormatting sqref="D20:E20">
    <cfRule type="expression" dxfId="2203" priority="51" stopIfTrue="1">
      <formula>NOT(MONTH(D20)=$A$43)</formula>
    </cfRule>
    <cfRule type="expression" dxfId="2202" priority="52" stopIfTrue="1">
      <formula>MATCH(D20,_xlnm.Print_Area,0)&gt;0</formula>
    </cfRule>
  </conditionalFormatting>
  <conditionalFormatting sqref="D33:E33">
    <cfRule type="expression" dxfId="2201" priority="49" stopIfTrue="1">
      <formula>NOT(MONTH(D33)=$A$43)</formula>
    </cfRule>
    <cfRule type="expression" dxfId="2200" priority="50" stopIfTrue="1">
      <formula>MATCH(D33,_xlnm.Print_Area,0)&gt;0</formula>
    </cfRule>
  </conditionalFormatting>
  <conditionalFormatting sqref="F33:F34">
    <cfRule type="expression" dxfId="2199" priority="47" stopIfTrue="1">
      <formula>NOT(MONTH(F33)=$A$43)</formula>
    </cfRule>
    <cfRule type="expression" dxfId="2198" priority="48" stopIfTrue="1">
      <formula>MATCH(F33,_xlnm.Print_Area,0)&gt;0</formula>
    </cfRule>
  </conditionalFormatting>
  <conditionalFormatting sqref="D35:E35">
    <cfRule type="expression" dxfId="2197" priority="45" stopIfTrue="1">
      <formula>NOT(MONTH(D35)=$A$43)</formula>
    </cfRule>
    <cfRule type="expression" dxfId="2196" priority="46" stopIfTrue="1">
      <formula>MATCH(D35,_xlnm.Print_Area,0)&gt;0</formula>
    </cfRule>
  </conditionalFormatting>
  <conditionalFormatting sqref="F35">
    <cfRule type="expression" dxfId="2195" priority="43" stopIfTrue="1">
      <formula>NOT(MONTH(F35)=$A$43)</formula>
    </cfRule>
    <cfRule type="expression" dxfId="2194" priority="44" stopIfTrue="1">
      <formula>MATCH(F35,_xlnm.Print_Area,0)&gt;0</formula>
    </cfRule>
  </conditionalFormatting>
  <conditionalFormatting sqref="D34:E34">
    <cfRule type="expression" dxfId="2193" priority="41" stopIfTrue="1">
      <formula>NOT(MONTH(D34)=$A$43)</formula>
    </cfRule>
    <cfRule type="expression" dxfId="2192" priority="42" stopIfTrue="1">
      <formula>MATCH(D34,_xlnm.Print_Area,0)&gt;0</formula>
    </cfRule>
  </conditionalFormatting>
  <conditionalFormatting sqref="D46:E46">
    <cfRule type="expression" dxfId="2191" priority="39" stopIfTrue="1">
      <formula>NOT(MONTH(D46)=$A$43)</formula>
    </cfRule>
    <cfRule type="expression" dxfId="2190" priority="40" stopIfTrue="1">
      <formula>MATCH(D46,_xlnm.Print_Area,0)&gt;0</formula>
    </cfRule>
  </conditionalFormatting>
  <conditionalFormatting sqref="F46:F47">
    <cfRule type="expression" dxfId="2189" priority="37" stopIfTrue="1">
      <formula>NOT(MONTH(F46)=$A$43)</formula>
    </cfRule>
    <cfRule type="expression" dxfId="2188" priority="38" stopIfTrue="1">
      <formula>MATCH(F46,_xlnm.Print_Area,0)&gt;0</formula>
    </cfRule>
  </conditionalFormatting>
  <conditionalFormatting sqref="D48:E48">
    <cfRule type="expression" dxfId="2187" priority="35" stopIfTrue="1">
      <formula>NOT(MONTH(D48)=$A$43)</formula>
    </cfRule>
    <cfRule type="expression" dxfId="2186" priority="36" stopIfTrue="1">
      <formula>MATCH(D48,_xlnm.Print_Area,0)&gt;0</formula>
    </cfRule>
  </conditionalFormatting>
  <conditionalFormatting sqref="F48">
    <cfRule type="expression" dxfId="2185" priority="33" stopIfTrue="1">
      <formula>NOT(MONTH(F48)=$A$43)</formula>
    </cfRule>
    <cfRule type="expression" dxfId="2184" priority="34" stopIfTrue="1">
      <formula>MATCH(F48,_xlnm.Print_Area,0)&gt;0</formula>
    </cfRule>
  </conditionalFormatting>
  <conditionalFormatting sqref="D47:E47">
    <cfRule type="expression" dxfId="2183" priority="31" stopIfTrue="1">
      <formula>NOT(MONTH(D47)=$A$43)</formula>
    </cfRule>
    <cfRule type="expression" dxfId="2182" priority="32" stopIfTrue="1">
      <formula>MATCH(D47,_xlnm.Print_Area,0)&gt;0</formula>
    </cfRule>
  </conditionalFormatting>
  <conditionalFormatting sqref="F61">
    <cfRule type="expression" dxfId="2181" priority="27" stopIfTrue="1">
      <formula>NOT(MONTH(F61)=$A$43)</formula>
    </cfRule>
    <cfRule type="expression" dxfId="2180" priority="28" stopIfTrue="1">
      <formula>MATCH(F61,_xlnm.Print_Area,0)&gt;0</formula>
    </cfRule>
  </conditionalFormatting>
  <conditionalFormatting sqref="D62:E62">
    <cfRule type="expression" dxfId="2179" priority="25" stopIfTrue="1">
      <formula>NOT(MONTH(D62)=$A$43)</formula>
    </cfRule>
    <cfRule type="expression" dxfId="2178" priority="26" stopIfTrue="1">
      <formula>MATCH(D62,_xlnm.Print_Area,0)&gt;0</formula>
    </cfRule>
  </conditionalFormatting>
  <conditionalFormatting sqref="F62">
    <cfRule type="expression" dxfId="2177" priority="23" stopIfTrue="1">
      <formula>NOT(MONTH(F62)=$A$43)</formula>
    </cfRule>
    <cfRule type="expression" dxfId="2176" priority="24" stopIfTrue="1">
      <formula>MATCH(F62,_xlnm.Print_Area,0)&gt;0</formula>
    </cfRule>
  </conditionalFormatting>
  <conditionalFormatting sqref="D61:E61">
    <cfRule type="expression" dxfId="2175" priority="21" stopIfTrue="1">
      <formula>NOT(MONTH(D61)=$A$43)</formula>
    </cfRule>
    <cfRule type="expression" dxfId="2174" priority="22" stopIfTrue="1">
      <formula>MATCH(D61,_xlnm.Print_Area,0)&gt;0</formula>
    </cfRule>
  </conditionalFormatting>
  <conditionalFormatting sqref="D74:E74">
    <cfRule type="expression" dxfId="2173" priority="19" stopIfTrue="1">
      <formula>NOT(MONTH(D74)=$A$43)</formula>
    </cfRule>
    <cfRule type="expression" dxfId="2172" priority="20" stopIfTrue="1">
      <formula>MATCH(D74,_xlnm.Print_Area,0)&gt;0</formula>
    </cfRule>
  </conditionalFormatting>
  <conditionalFormatting sqref="F74:F75">
    <cfRule type="expression" dxfId="2171" priority="17" stopIfTrue="1">
      <formula>NOT(MONTH(F74)=$A$43)</formula>
    </cfRule>
    <cfRule type="expression" dxfId="2170" priority="18" stopIfTrue="1">
      <formula>MATCH(F74,_xlnm.Print_Area,0)&gt;0</formula>
    </cfRule>
  </conditionalFormatting>
  <conditionalFormatting sqref="D76:E76">
    <cfRule type="expression" dxfId="2169" priority="15" stopIfTrue="1">
      <formula>NOT(MONTH(D76)=$A$43)</formula>
    </cfRule>
    <cfRule type="expression" dxfId="2168" priority="16" stopIfTrue="1">
      <formula>MATCH(D76,_xlnm.Print_Area,0)&gt;0</formula>
    </cfRule>
  </conditionalFormatting>
  <conditionalFormatting sqref="F76">
    <cfRule type="expression" dxfId="2167" priority="13" stopIfTrue="1">
      <formula>NOT(MONTH(F76)=$A$43)</formula>
    </cfRule>
    <cfRule type="expression" dxfId="2166" priority="14" stopIfTrue="1">
      <formula>MATCH(F76,_xlnm.Print_Area,0)&gt;0</formula>
    </cfRule>
  </conditionalFormatting>
  <conditionalFormatting sqref="D75:E75">
    <cfRule type="expression" dxfId="2165" priority="11" stopIfTrue="1">
      <formula>NOT(MONTH(D75)=$A$43)</formula>
    </cfRule>
    <cfRule type="expression" dxfId="2164" priority="12" stopIfTrue="1">
      <formula>MATCH(D75,_xlnm.Print_Area,0)&gt;0</formula>
    </cfRule>
  </conditionalFormatting>
  <conditionalFormatting sqref="D101:E101">
    <cfRule type="expression" dxfId="2163" priority="9" stopIfTrue="1">
      <formula>NOT(MONTH(D101)=$A$43)</formula>
    </cfRule>
    <cfRule type="expression" dxfId="2162" priority="10" stopIfTrue="1">
      <formula>MATCH(D101,_xlnm.Print_Area,0)&gt;0</formula>
    </cfRule>
  </conditionalFormatting>
  <conditionalFormatting sqref="D88">
    <cfRule type="expression" dxfId="2161" priority="7" stopIfTrue="1">
      <formula>NOT(MONTH(D88)=$A$43)</formula>
    </cfRule>
    <cfRule type="expression" dxfId="2160" priority="8" stopIfTrue="1">
      <formula>MATCH(D88,_xlnm.Print_Area,0)&gt;0</formula>
    </cfRule>
  </conditionalFormatting>
  <conditionalFormatting sqref="E88">
    <cfRule type="expression" dxfId="2159" priority="5" stopIfTrue="1">
      <formula>NOT(MONTH(E88)=$A$43)</formula>
    </cfRule>
    <cfRule type="expression" dxfId="2158" priority="6" stopIfTrue="1">
      <formula>MATCH(E88,_xlnm.Print_Area,0)&gt;0</formula>
    </cfRule>
  </conditionalFormatting>
  <conditionalFormatting sqref="H100">
    <cfRule type="expression" dxfId="2157" priority="3" stopIfTrue="1">
      <formula>NOT(MONTH(H100)=$A$43)</formula>
    </cfRule>
    <cfRule type="expression" dxfId="2156" priority="4" stopIfTrue="1">
      <formula>MATCH(H100,_xlnm.Print_Area,0)&gt;0</formula>
    </cfRule>
  </conditionalFormatting>
  <conditionalFormatting sqref="H101">
    <cfRule type="expression" dxfId="2155" priority="1" stopIfTrue="1">
      <formula>NOT(MONTH(H101)=$A$43)</formula>
    </cfRule>
    <cfRule type="expression" dxfId="2154" priority="2" stopIfTrue="1">
      <formula>MATCH(H101,_xlnm.Print_Area,0)&gt;0</formula>
    </cfRule>
  </conditionalFormatting>
  <pageMargins left="0.7" right="0.7" top="0.75" bottom="0.75" header="0.3" footer="0.3"/>
  <pageSetup paperSize="9"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9697D-BAF5-4054-A9E9-EEB8A3D4C74D}">
  <sheetPr>
    <tabColor rgb="FFFFFF00"/>
  </sheetPr>
  <dimension ref="B1:R589"/>
  <sheetViews>
    <sheetView workbookViewId="0">
      <selection activeCell="I5" sqref="I5:J6"/>
    </sheetView>
  </sheetViews>
  <sheetFormatPr defaultColWidth="8.85546875" defaultRowHeight="12.75" x14ac:dyDescent="0.2"/>
  <cols>
    <col min="2" max="8" width="13.85546875" style="7" customWidth="1"/>
    <col min="9" max="9" width="13.85546875" style="6" customWidth="1"/>
    <col min="10" max="10" width="13.85546875" style="37" customWidth="1"/>
    <col min="11" max="12" width="13.85546875" style="38" customWidth="1"/>
    <col min="13" max="13" width="13.85546875" customWidth="1"/>
    <col min="17" max="17" width="16.140625" style="64" customWidth="1"/>
    <col min="18" max="18" width="13.42578125" style="64" customWidth="1"/>
  </cols>
  <sheetData>
    <row r="1" spans="2:18" ht="18.75" x14ac:dyDescent="0.2">
      <c r="B1" s="204" t="s">
        <v>0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2:18" ht="20.25" x14ac:dyDescent="0.2">
      <c r="B2" s="207" t="s">
        <v>1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2:18" ht="19.5" thickBot="1" x14ac:dyDescent="0.25">
      <c r="B3" s="240" t="s">
        <v>145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</row>
    <row r="4" spans="2:18" ht="36" customHeight="1" x14ac:dyDescent="0.2">
      <c r="B4" s="213" t="s">
        <v>47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5"/>
    </row>
    <row r="5" spans="2:18" ht="36" customHeight="1" x14ac:dyDescent="0.2">
      <c r="B5" s="243" t="s">
        <v>2</v>
      </c>
      <c r="C5" s="244"/>
      <c r="D5" s="244"/>
      <c r="E5" s="29" t="s">
        <v>48</v>
      </c>
      <c r="F5" s="30" t="s">
        <v>49</v>
      </c>
      <c r="G5" s="139" t="s">
        <v>50</v>
      </c>
      <c r="H5" s="245" t="s">
        <v>59</v>
      </c>
      <c r="I5" s="247" t="s">
        <v>266</v>
      </c>
      <c r="J5" s="248"/>
      <c r="K5" s="251"/>
      <c r="L5" s="251"/>
      <c r="M5" s="252"/>
    </row>
    <row r="6" spans="2:18" ht="36" customHeight="1" x14ac:dyDescent="0.2">
      <c r="B6" s="253" t="s">
        <v>7</v>
      </c>
      <c r="C6" s="251"/>
      <c r="D6" s="251"/>
      <c r="E6" s="31" t="s">
        <v>51</v>
      </c>
      <c r="F6" s="31" t="s">
        <v>52</v>
      </c>
      <c r="G6" s="31" t="s">
        <v>53</v>
      </c>
      <c r="H6" s="246"/>
      <c r="I6" s="249"/>
      <c r="J6" s="250"/>
      <c r="K6" s="251"/>
      <c r="L6" s="251"/>
      <c r="M6" s="252"/>
    </row>
    <row r="7" spans="2:18" ht="36" customHeight="1" x14ac:dyDescent="0.2">
      <c r="B7" s="254" t="s">
        <v>54</v>
      </c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6"/>
      <c r="Q7" s="73" t="s">
        <v>156</v>
      </c>
      <c r="R7" s="73" t="s">
        <v>155</v>
      </c>
    </row>
    <row r="8" spans="2:18" ht="15.95" customHeight="1" x14ac:dyDescent="0.2">
      <c r="B8" s="202" t="s">
        <v>11</v>
      </c>
      <c r="C8" s="203"/>
      <c r="D8" s="106" t="s">
        <v>55</v>
      </c>
      <c r="E8" s="106" t="s">
        <v>12</v>
      </c>
      <c r="F8" s="106" t="s">
        <v>13</v>
      </c>
      <c r="G8" s="106" t="s">
        <v>14</v>
      </c>
      <c r="H8" s="106" t="s">
        <v>36</v>
      </c>
      <c r="I8" s="106" t="s">
        <v>38</v>
      </c>
      <c r="J8" s="106" t="s">
        <v>15</v>
      </c>
      <c r="K8" s="106" t="s">
        <v>16</v>
      </c>
      <c r="L8" s="106" t="s">
        <v>17</v>
      </c>
      <c r="M8" s="107" t="s">
        <v>18</v>
      </c>
      <c r="P8" s="114" t="s">
        <v>21</v>
      </c>
      <c r="Q8" s="85">
        <f>COUNTIF(B8:M105, "Anatomia")</f>
        <v>35</v>
      </c>
      <c r="R8" s="85">
        <v>35</v>
      </c>
    </row>
    <row r="9" spans="2:18" x14ac:dyDescent="0.2">
      <c r="B9" s="23" t="s">
        <v>19</v>
      </c>
      <c r="C9" s="10">
        <v>44991</v>
      </c>
      <c r="G9" s="143" t="s">
        <v>56</v>
      </c>
      <c r="H9" s="143" t="s">
        <v>56</v>
      </c>
      <c r="I9" s="143" t="s">
        <v>56</v>
      </c>
      <c r="J9" s="115"/>
      <c r="K9" s="141" t="s">
        <v>57</v>
      </c>
      <c r="L9" s="142" t="s">
        <v>57</v>
      </c>
      <c r="M9" s="141" t="s">
        <v>57</v>
      </c>
      <c r="P9" s="113" t="s">
        <v>56</v>
      </c>
      <c r="Q9" s="85">
        <f>COUNTIF(B8:M105, "Fisiologia")</f>
        <v>63</v>
      </c>
      <c r="R9" s="85">
        <v>63</v>
      </c>
    </row>
    <row r="10" spans="2:18" x14ac:dyDescent="0.2">
      <c r="B10" s="23" t="s">
        <v>23</v>
      </c>
      <c r="C10" s="10">
        <v>44992</v>
      </c>
      <c r="D10" s="144" t="s">
        <v>21</v>
      </c>
      <c r="E10" s="144" t="s">
        <v>21</v>
      </c>
      <c r="F10" s="144" t="s">
        <v>21</v>
      </c>
      <c r="G10" s="143" t="s">
        <v>56</v>
      </c>
      <c r="H10" s="143" t="s">
        <v>56</v>
      </c>
      <c r="I10" s="143" t="s">
        <v>56</v>
      </c>
      <c r="J10" s="108"/>
      <c r="K10" s="108"/>
      <c r="L10" s="102"/>
      <c r="M10" s="103"/>
      <c r="P10" s="113" t="s">
        <v>57</v>
      </c>
      <c r="Q10" s="85">
        <f>COUNTIF(B8:M105, "Patologia")</f>
        <v>49</v>
      </c>
      <c r="R10" s="85">
        <v>49</v>
      </c>
    </row>
    <row r="11" spans="2:18" x14ac:dyDescent="0.2">
      <c r="B11" s="23" t="s">
        <v>24</v>
      </c>
      <c r="C11" s="10">
        <v>44993</v>
      </c>
      <c r="G11" s="143" t="s">
        <v>56</v>
      </c>
      <c r="H11" s="143" t="s">
        <v>56</v>
      </c>
      <c r="I11" s="143" t="s">
        <v>56</v>
      </c>
      <c r="J11" s="115"/>
      <c r="K11" s="141" t="s">
        <v>57</v>
      </c>
      <c r="L11" s="141" t="s">
        <v>57</v>
      </c>
      <c r="M11" s="141" t="s">
        <v>57</v>
      </c>
    </row>
    <row r="12" spans="2:18" x14ac:dyDescent="0.2">
      <c r="B12" s="23" t="s">
        <v>26</v>
      </c>
      <c r="C12" s="10">
        <v>44994</v>
      </c>
      <c r="D12" s="144" t="s">
        <v>21</v>
      </c>
      <c r="E12" s="144" t="s">
        <v>21</v>
      </c>
      <c r="F12" s="144" t="s">
        <v>21</v>
      </c>
      <c r="G12" s="143" t="s">
        <v>56</v>
      </c>
      <c r="H12" s="143" t="s">
        <v>56</v>
      </c>
      <c r="I12" s="143" t="s">
        <v>56</v>
      </c>
      <c r="J12" s="108"/>
      <c r="K12" s="108"/>
      <c r="L12" s="102"/>
      <c r="M12" s="103"/>
    </row>
    <row r="13" spans="2:18" x14ac:dyDescent="0.2">
      <c r="B13" s="23" t="s">
        <v>27</v>
      </c>
      <c r="C13" s="10">
        <v>44995</v>
      </c>
      <c r="G13" s="143" t="s">
        <v>56</v>
      </c>
      <c r="H13" s="143" t="s">
        <v>56</v>
      </c>
      <c r="I13" s="143" t="s">
        <v>56</v>
      </c>
      <c r="J13" s="116"/>
      <c r="K13" s="141" t="s">
        <v>57</v>
      </c>
      <c r="L13" s="141" t="s">
        <v>57</v>
      </c>
      <c r="M13" s="141" t="s">
        <v>57</v>
      </c>
    </row>
    <row r="14" spans="2:18" x14ac:dyDescent="0.2">
      <c r="B14" s="67" t="s">
        <v>28</v>
      </c>
      <c r="C14" s="74">
        <v>44996</v>
      </c>
      <c r="D14" s="109"/>
      <c r="E14" s="110"/>
      <c r="F14" s="110"/>
      <c r="G14" s="110"/>
      <c r="H14" s="110"/>
      <c r="I14" s="110"/>
      <c r="J14" s="110"/>
      <c r="K14" s="110"/>
      <c r="L14" s="110"/>
      <c r="M14" s="111"/>
    </row>
    <row r="15" spans="2:18" x14ac:dyDescent="0.2">
      <c r="B15" s="67" t="s">
        <v>29</v>
      </c>
      <c r="C15" s="68">
        <v>44997</v>
      </c>
      <c r="D15" s="109"/>
      <c r="E15" s="110"/>
      <c r="F15" s="110"/>
      <c r="G15" s="110"/>
      <c r="H15" s="110"/>
      <c r="I15" s="110"/>
      <c r="J15" s="110"/>
      <c r="K15" s="110"/>
      <c r="L15" s="110"/>
      <c r="M15" s="111"/>
    </row>
    <row r="16" spans="2:18" ht="12.75" customHeight="1" x14ac:dyDescent="0.2">
      <c r="B16" s="23" t="s">
        <v>19</v>
      </c>
      <c r="C16" s="10">
        <v>44998</v>
      </c>
      <c r="D16" s="257" t="s">
        <v>43</v>
      </c>
      <c r="E16" s="258"/>
      <c r="F16" s="258"/>
      <c r="G16" s="258"/>
      <c r="H16" s="258"/>
      <c r="I16" s="258"/>
      <c r="J16" s="258"/>
      <c r="K16" s="258"/>
      <c r="L16" s="258"/>
      <c r="M16" s="259"/>
    </row>
    <row r="17" spans="2:13" x14ac:dyDescent="0.2">
      <c r="B17" s="23" t="s">
        <v>23</v>
      </c>
      <c r="C17" s="10">
        <v>44999</v>
      </c>
      <c r="D17" s="260"/>
      <c r="E17" s="261"/>
      <c r="F17" s="261"/>
      <c r="G17" s="261"/>
      <c r="H17" s="261"/>
      <c r="I17" s="261"/>
      <c r="J17" s="261"/>
      <c r="K17" s="261"/>
      <c r="L17" s="261"/>
      <c r="M17" s="262"/>
    </row>
    <row r="18" spans="2:13" x14ac:dyDescent="0.2">
      <c r="B18" s="23" t="s">
        <v>24</v>
      </c>
      <c r="C18" s="10">
        <v>45000</v>
      </c>
      <c r="D18" s="260"/>
      <c r="E18" s="261"/>
      <c r="F18" s="261"/>
      <c r="G18" s="261"/>
      <c r="H18" s="261"/>
      <c r="I18" s="261"/>
      <c r="J18" s="261"/>
      <c r="K18" s="261"/>
      <c r="L18" s="261"/>
      <c r="M18" s="262"/>
    </row>
    <row r="19" spans="2:13" x14ac:dyDescent="0.2">
      <c r="B19" s="23" t="s">
        <v>26</v>
      </c>
      <c r="C19" s="10">
        <v>45001</v>
      </c>
      <c r="D19" s="260"/>
      <c r="E19" s="261"/>
      <c r="F19" s="261"/>
      <c r="G19" s="261"/>
      <c r="H19" s="261"/>
      <c r="I19" s="261"/>
      <c r="J19" s="261"/>
      <c r="K19" s="261"/>
      <c r="L19" s="261"/>
      <c r="M19" s="262"/>
    </row>
    <row r="20" spans="2:13" x14ac:dyDescent="0.2">
      <c r="B20" s="23" t="s">
        <v>27</v>
      </c>
      <c r="C20" s="10">
        <v>45002</v>
      </c>
      <c r="D20" s="263"/>
      <c r="E20" s="264"/>
      <c r="F20" s="264"/>
      <c r="G20" s="264"/>
      <c r="H20" s="264"/>
      <c r="I20" s="264"/>
      <c r="J20" s="264"/>
      <c r="K20" s="264"/>
      <c r="L20" s="264"/>
      <c r="M20" s="265"/>
    </row>
    <row r="21" spans="2:13" x14ac:dyDescent="0.2">
      <c r="B21" s="67" t="s">
        <v>28</v>
      </c>
      <c r="C21" s="68">
        <v>45003</v>
      </c>
      <c r="D21" s="109"/>
      <c r="E21" s="110"/>
      <c r="F21" s="110"/>
      <c r="G21" s="110"/>
      <c r="H21" s="110"/>
      <c r="I21" s="110"/>
      <c r="J21" s="110"/>
      <c r="K21" s="110"/>
      <c r="L21" s="110"/>
      <c r="M21" s="111"/>
    </row>
    <row r="22" spans="2:13" x14ac:dyDescent="0.2">
      <c r="B22" s="67" t="s">
        <v>29</v>
      </c>
      <c r="C22" s="68">
        <v>45004</v>
      </c>
      <c r="D22" s="109"/>
      <c r="E22" s="110"/>
      <c r="F22" s="110"/>
      <c r="G22" s="110"/>
      <c r="H22" s="110"/>
      <c r="I22" s="110"/>
      <c r="J22" s="110"/>
      <c r="K22" s="110"/>
      <c r="L22" s="110"/>
      <c r="M22" s="111"/>
    </row>
    <row r="23" spans="2:13" x14ac:dyDescent="0.2">
      <c r="B23" s="23" t="s">
        <v>19</v>
      </c>
      <c r="C23" s="10">
        <v>45005</v>
      </c>
      <c r="G23" s="143" t="s">
        <v>56</v>
      </c>
      <c r="H23" s="143" t="s">
        <v>56</v>
      </c>
      <c r="I23" s="143" t="s">
        <v>56</v>
      </c>
      <c r="J23" s="115"/>
      <c r="K23" s="141" t="s">
        <v>57</v>
      </c>
      <c r="L23" s="141" t="s">
        <v>57</v>
      </c>
      <c r="M23" s="141" t="s">
        <v>57</v>
      </c>
    </row>
    <row r="24" spans="2:13" x14ac:dyDescent="0.2">
      <c r="B24" s="23" t="s">
        <v>23</v>
      </c>
      <c r="C24" s="10">
        <v>45006</v>
      </c>
      <c r="D24" s="144" t="s">
        <v>21</v>
      </c>
      <c r="E24" s="144" t="s">
        <v>21</v>
      </c>
      <c r="F24" s="144" t="s">
        <v>21</v>
      </c>
      <c r="G24" s="143" t="s">
        <v>56</v>
      </c>
      <c r="H24" s="143" t="s">
        <v>56</v>
      </c>
      <c r="I24" s="143" t="s">
        <v>56</v>
      </c>
      <c r="J24" s="108"/>
      <c r="K24" s="108"/>
      <c r="L24" s="102"/>
      <c r="M24" s="103"/>
    </row>
    <row r="25" spans="2:13" x14ac:dyDescent="0.2">
      <c r="B25" s="23" t="s">
        <v>24</v>
      </c>
      <c r="C25" s="10">
        <v>45007</v>
      </c>
      <c r="G25" s="143" t="s">
        <v>56</v>
      </c>
      <c r="H25" s="143" t="s">
        <v>56</v>
      </c>
      <c r="I25" s="143" t="s">
        <v>56</v>
      </c>
      <c r="J25" s="115"/>
      <c r="K25" s="141" t="s">
        <v>57</v>
      </c>
      <c r="L25" s="141" t="s">
        <v>57</v>
      </c>
      <c r="M25" s="141" t="s">
        <v>57</v>
      </c>
    </row>
    <row r="26" spans="2:13" x14ac:dyDescent="0.2">
      <c r="B26" s="23" t="s">
        <v>26</v>
      </c>
      <c r="C26" s="10">
        <v>45008</v>
      </c>
      <c r="D26" s="144" t="s">
        <v>21</v>
      </c>
      <c r="E26" s="144" t="s">
        <v>21</v>
      </c>
      <c r="F26" s="144" t="s">
        <v>21</v>
      </c>
      <c r="G26" s="143" t="s">
        <v>56</v>
      </c>
      <c r="H26" s="143" t="s">
        <v>56</v>
      </c>
      <c r="I26" s="143" t="s">
        <v>56</v>
      </c>
      <c r="J26" s="108"/>
      <c r="K26" s="108"/>
      <c r="L26" s="102"/>
      <c r="M26" s="103"/>
    </row>
    <row r="27" spans="2:13" x14ac:dyDescent="0.2">
      <c r="B27" s="23" t="s">
        <v>27</v>
      </c>
      <c r="C27" s="10">
        <v>45009</v>
      </c>
      <c r="G27" s="143" t="s">
        <v>56</v>
      </c>
      <c r="H27" s="143" t="s">
        <v>56</v>
      </c>
      <c r="I27" s="143" t="s">
        <v>56</v>
      </c>
      <c r="J27" s="116"/>
      <c r="K27" s="141" t="s">
        <v>57</v>
      </c>
      <c r="L27" s="141" t="s">
        <v>57</v>
      </c>
      <c r="M27" s="141" t="s">
        <v>57</v>
      </c>
    </row>
    <row r="28" spans="2:13" x14ac:dyDescent="0.2">
      <c r="B28" s="67" t="s">
        <v>28</v>
      </c>
      <c r="C28" s="68">
        <v>45010</v>
      </c>
      <c r="D28" s="109"/>
      <c r="E28" s="110"/>
      <c r="F28" s="110"/>
      <c r="G28" s="110"/>
      <c r="H28" s="110"/>
      <c r="I28" s="110"/>
      <c r="J28" s="110"/>
      <c r="K28" s="110"/>
      <c r="L28" s="110"/>
      <c r="M28" s="111"/>
    </row>
    <row r="29" spans="2:13" x14ac:dyDescent="0.2">
      <c r="B29" s="67" t="s">
        <v>29</v>
      </c>
      <c r="C29" s="68">
        <v>45011</v>
      </c>
      <c r="D29" s="109"/>
      <c r="E29" s="110"/>
      <c r="F29" s="110"/>
      <c r="G29" s="110"/>
      <c r="H29" s="110"/>
      <c r="I29" s="110"/>
      <c r="J29" s="110"/>
      <c r="K29" s="110"/>
      <c r="L29" s="110"/>
      <c r="M29" s="111"/>
    </row>
    <row r="30" spans="2:13" ht="12.75" customHeight="1" x14ac:dyDescent="0.2">
      <c r="B30" s="23" t="s">
        <v>19</v>
      </c>
      <c r="C30" s="10">
        <v>45012</v>
      </c>
      <c r="D30" s="257" t="s">
        <v>43</v>
      </c>
      <c r="E30" s="258"/>
      <c r="F30" s="258"/>
      <c r="G30" s="258"/>
      <c r="H30" s="258"/>
      <c r="I30" s="258"/>
      <c r="J30" s="258"/>
      <c r="K30" s="258"/>
      <c r="L30" s="258"/>
      <c r="M30" s="259"/>
    </row>
    <row r="31" spans="2:13" x14ac:dyDescent="0.2">
      <c r="B31" s="23" t="s">
        <v>23</v>
      </c>
      <c r="C31" s="10">
        <v>45013</v>
      </c>
      <c r="D31" s="260"/>
      <c r="E31" s="261"/>
      <c r="F31" s="261"/>
      <c r="G31" s="261"/>
      <c r="H31" s="261"/>
      <c r="I31" s="261"/>
      <c r="J31" s="261"/>
      <c r="K31" s="261"/>
      <c r="L31" s="261"/>
      <c r="M31" s="262"/>
    </row>
    <row r="32" spans="2:13" x14ac:dyDescent="0.2">
      <c r="B32" s="23" t="s">
        <v>24</v>
      </c>
      <c r="C32" s="10">
        <v>45014</v>
      </c>
      <c r="D32" s="260"/>
      <c r="E32" s="261"/>
      <c r="F32" s="261"/>
      <c r="G32" s="261"/>
      <c r="H32" s="261"/>
      <c r="I32" s="261"/>
      <c r="J32" s="261"/>
      <c r="K32" s="261"/>
      <c r="L32" s="261"/>
      <c r="M32" s="262"/>
    </row>
    <row r="33" spans="2:13" x14ac:dyDescent="0.2">
      <c r="B33" s="23" t="s">
        <v>26</v>
      </c>
      <c r="C33" s="10">
        <v>45015</v>
      </c>
      <c r="D33" s="260"/>
      <c r="E33" s="261"/>
      <c r="F33" s="261"/>
      <c r="G33" s="261"/>
      <c r="H33" s="261"/>
      <c r="I33" s="261"/>
      <c r="J33" s="261"/>
      <c r="K33" s="261"/>
      <c r="L33" s="261"/>
      <c r="M33" s="262"/>
    </row>
    <row r="34" spans="2:13" x14ac:dyDescent="0.2">
      <c r="B34" s="23" t="s">
        <v>27</v>
      </c>
      <c r="C34" s="10">
        <v>45016</v>
      </c>
      <c r="D34" s="263"/>
      <c r="E34" s="264"/>
      <c r="F34" s="264"/>
      <c r="G34" s="264"/>
      <c r="H34" s="264"/>
      <c r="I34" s="264"/>
      <c r="J34" s="264"/>
      <c r="K34" s="264"/>
      <c r="L34" s="264"/>
      <c r="M34" s="265"/>
    </row>
    <row r="35" spans="2:13" x14ac:dyDescent="0.2">
      <c r="B35" s="67" t="s">
        <v>28</v>
      </c>
      <c r="C35" s="68">
        <v>45017</v>
      </c>
      <c r="D35" s="109"/>
      <c r="E35" s="110"/>
      <c r="F35" s="110"/>
      <c r="G35" s="110"/>
      <c r="H35" s="110"/>
      <c r="I35" s="110"/>
      <c r="J35" s="110"/>
      <c r="K35" s="110"/>
      <c r="L35" s="110"/>
      <c r="M35" s="111"/>
    </row>
    <row r="36" spans="2:13" x14ac:dyDescent="0.2">
      <c r="B36" s="67" t="s">
        <v>29</v>
      </c>
      <c r="C36" s="68">
        <v>45018</v>
      </c>
      <c r="D36" s="109"/>
      <c r="E36" s="110"/>
      <c r="F36" s="110"/>
      <c r="G36" s="110"/>
      <c r="H36" s="110"/>
      <c r="I36" s="110"/>
      <c r="J36" s="110"/>
      <c r="K36" s="110"/>
      <c r="L36" s="110"/>
      <c r="M36" s="111"/>
    </row>
    <row r="37" spans="2:13" ht="15.95" customHeight="1" x14ac:dyDescent="0.2">
      <c r="B37" s="218" t="s">
        <v>212</v>
      </c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20"/>
    </row>
    <row r="38" spans="2:13" ht="15.95" customHeight="1" x14ac:dyDescent="0.2">
      <c r="B38" s="221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3"/>
    </row>
    <row r="39" spans="2:13" ht="12.95" customHeight="1" x14ac:dyDescent="0.2">
      <c r="B39" s="23" t="s">
        <v>26</v>
      </c>
      <c r="C39" s="10">
        <v>45029</v>
      </c>
      <c r="D39" s="144" t="s">
        <v>21</v>
      </c>
      <c r="E39" s="144" t="s">
        <v>21</v>
      </c>
      <c r="F39" s="144" t="s">
        <v>21</v>
      </c>
      <c r="G39" s="143" t="s">
        <v>56</v>
      </c>
      <c r="H39" s="143" t="s">
        <v>56</v>
      </c>
      <c r="I39" s="143" t="s">
        <v>56</v>
      </c>
      <c r="J39" s="102"/>
      <c r="K39" s="102"/>
      <c r="L39" s="102"/>
      <c r="M39" s="119"/>
    </row>
    <row r="40" spans="2:13" ht="12.95" customHeight="1" x14ac:dyDescent="0.2">
      <c r="B40" s="23" t="s">
        <v>27</v>
      </c>
      <c r="C40" s="10">
        <v>45030</v>
      </c>
      <c r="G40" s="143" t="s">
        <v>56</v>
      </c>
      <c r="H40" s="143" t="s">
        <v>56</v>
      </c>
      <c r="I40" s="143" t="s">
        <v>56</v>
      </c>
      <c r="J40" s="102"/>
      <c r="K40" s="141" t="s">
        <v>57</v>
      </c>
      <c r="L40" s="141" t="s">
        <v>57</v>
      </c>
      <c r="M40" s="141" t="s">
        <v>57</v>
      </c>
    </row>
    <row r="41" spans="2:13" x14ac:dyDescent="0.2">
      <c r="B41" s="67" t="s">
        <v>28</v>
      </c>
      <c r="C41" s="68">
        <v>45031</v>
      </c>
      <c r="D41" s="109"/>
      <c r="E41" s="110"/>
      <c r="F41" s="110"/>
      <c r="G41" s="110"/>
      <c r="H41" s="110"/>
      <c r="I41" s="110"/>
      <c r="J41" s="110"/>
      <c r="K41" s="110"/>
      <c r="L41" s="110"/>
      <c r="M41" s="111"/>
    </row>
    <row r="42" spans="2:13" x14ac:dyDescent="0.2">
      <c r="B42" s="67" t="s">
        <v>29</v>
      </c>
      <c r="C42" s="68">
        <v>45032</v>
      </c>
      <c r="D42" s="109"/>
      <c r="E42" s="110"/>
      <c r="F42" s="110"/>
      <c r="G42" s="110"/>
      <c r="H42" s="110"/>
      <c r="I42" s="110"/>
      <c r="J42" s="110"/>
      <c r="K42" s="110"/>
      <c r="L42" s="110"/>
      <c r="M42" s="111"/>
    </row>
    <row r="43" spans="2:13" ht="12.75" customHeight="1" x14ac:dyDescent="0.2">
      <c r="B43" s="23" t="s">
        <v>19</v>
      </c>
      <c r="C43" s="10">
        <v>45033</v>
      </c>
      <c r="D43" s="257" t="s">
        <v>43</v>
      </c>
      <c r="E43" s="258"/>
      <c r="F43" s="258"/>
      <c r="G43" s="258"/>
      <c r="H43" s="258"/>
      <c r="I43" s="258"/>
      <c r="J43" s="258"/>
      <c r="K43" s="258"/>
      <c r="L43" s="258"/>
      <c r="M43" s="259"/>
    </row>
    <row r="44" spans="2:13" x14ac:dyDescent="0.2">
      <c r="B44" s="23" t="s">
        <v>23</v>
      </c>
      <c r="C44" s="10">
        <v>45034</v>
      </c>
      <c r="D44" s="260"/>
      <c r="E44" s="261"/>
      <c r="F44" s="261"/>
      <c r="G44" s="261"/>
      <c r="H44" s="261"/>
      <c r="I44" s="261"/>
      <c r="J44" s="261"/>
      <c r="K44" s="261"/>
      <c r="L44" s="261"/>
      <c r="M44" s="262"/>
    </row>
    <row r="45" spans="2:13" x14ac:dyDescent="0.2">
      <c r="B45" s="23" t="s">
        <v>24</v>
      </c>
      <c r="C45" s="10">
        <v>45035</v>
      </c>
      <c r="D45" s="260"/>
      <c r="E45" s="261"/>
      <c r="F45" s="261"/>
      <c r="G45" s="261"/>
      <c r="H45" s="261"/>
      <c r="I45" s="261"/>
      <c r="J45" s="261"/>
      <c r="K45" s="261"/>
      <c r="L45" s="261"/>
      <c r="M45" s="262"/>
    </row>
    <row r="46" spans="2:13" x14ac:dyDescent="0.2">
      <c r="B46" s="23" t="s">
        <v>26</v>
      </c>
      <c r="C46" s="10">
        <v>45036</v>
      </c>
      <c r="D46" s="260"/>
      <c r="E46" s="261"/>
      <c r="F46" s="261"/>
      <c r="G46" s="261"/>
      <c r="H46" s="261"/>
      <c r="I46" s="261"/>
      <c r="J46" s="261"/>
      <c r="K46" s="261"/>
      <c r="L46" s="261"/>
      <c r="M46" s="262"/>
    </row>
    <row r="47" spans="2:13" x14ac:dyDescent="0.2">
      <c r="B47" s="23" t="s">
        <v>27</v>
      </c>
      <c r="C47" s="10">
        <v>45037</v>
      </c>
      <c r="D47" s="263"/>
      <c r="E47" s="264"/>
      <c r="F47" s="264"/>
      <c r="G47" s="264"/>
      <c r="H47" s="264"/>
      <c r="I47" s="264"/>
      <c r="J47" s="264"/>
      <c r="K47" s="264"/>
      <c r="L47" s="264"/>
      <c r="M47" s="265"/>
    </row>
    <row r="48" spans="2:13" x14ac:dyDescent="0.2">
      <c r="B48" s="67" t="s">
        <v>28</v>
      </c>
      <c r="C48" s="68">
        <v>45038</v>
      </c>
      <c r="D48" s="109"/>
      <c r="E48" s="110"/>
      <c r="F48" s="110"/>
      <c r="G48" s="110"/>
      <c r="H48" s="110"/>
      <c r="I48" s="110"/>
      <c r="J48" s="110"/>
      <c r="K48" s="110"/>
      <c r="L48" s="110"/>
      <c r="M48" s="111"/>
    </row>
    <row r="49" spans="2:13" x14ac:dyDescent="0.2">
      <c r="B49" s="67" t="s">
        <v>29</v>
      </c>
      <c r="C49" s="68">
        <v>45039</v>
      </c>
      <c r="D49" s="109"/>
      <c r="E49" s="110"/>
      <c r="F49" s="110"/>
      <c r="G49" s="110"/>
      <c r="H49" s="110"/>
      <c r="I49" s="110"/>
      <c r="J49" s="110"/>
      <c r="K49" s="110"/>
      <c r="L49" s="110"/>
      <c r="M49" s="111"/>
    </row>
    <row r="50" spans="2:13" x14ac:dyDescent="0.2">
      <c r="B50" s="23" t="s">
        <v>19</v>
      </c>
      <c r="C50" s="10">
        <v>45040</v>
      </c>
      <c r="D50" s="232"/>
      <c r="E50" s="233"/>
      <c r="F50" s="233"/>
      <c r="G50" s="233"/>
      <c r="H50" s="233"/>
      <c r="I50" s="233"/>
      <c r="J50" s="233"/>
      <c r="K50" s="233"/>
      <c r="L50" s="233"/>
      <c r="M50" s="234"/>
    </row>
    <row r="51" spans="2:13" x14ac:dyDescent="0.2">
      <c r="B51" s="67" t="s">
        <v>23</v>
      </c>
      <c r="C51" s="68">
        <v>45041</v>
      </c>
      <c r="D51" s="109"/>
      <c r="E51" s="110"/>
      <c r="F51" s="110"/>
      <c r="G51" s="110"/>
      <c r="H51" s="110"/>
      <c r="I51" s="110"/>
      <c r="J51" s="110"/>
      <c r="K51" s="110"/>
      <c r="L51" s="110"/>
      <c r="M51" s="121"/>
    </row>
    <row r="52" spans="2:13" x14ac:dyDescent="0.2">
      <c r="B52" s="23" t="s">
        <v>24</v>
      </c>
      <c r="C52" s="10">
        <v>45042</v>
      </c>
      <c r="G52" s="143" t="s">
        <v>56</v>
      </c>
      <c r="H52" s="143" t="s">
        <v>56</v>
      </c>
      <c r="I52" s="143" t="s">
        <v>56</v>
      </c>
      <c r="J52" s="102"/>
      <c r="K52" s="141" t="s">
        <v>57</v>
      </c>
      <c r="L52" s="141" t="s">
        <v>57</v>
      </c>
      <c r="M52" s="141" t="s">
        <v>57</v>
      </c>
    </row>
    <row r="53" spans="2:13" x14ac:dyDescent="0.2">
      <c r="B53" s="23" t="s">
        <v>26</v>
      </c>
      <c r="C53" s="10">
        <v>45043</v>
      </c>
      <c r="D53" s="144" t="s">
        <v>21</v>
      </c>
      <c r="E53" s="144" t="s">
        <v>21</v>
      </c>
      <c r="F53" s="144" t="s">
        <v>21</v>
      </c>
      <c r="G53" s="143" t="s">
        <v>56</v>
      </c>
      <c r="H53" s="143" t="s">
        <v>56</v>
      </c>
      <c r="I53" s="143" t="s">
        <v>56</v>
      </c>
      <c r="J53" s="102"/>
      <c r="K53" s="102"/>
      <c r="L53" s="102"/>
      <c r="M53" s="120"/>
    </row>
    <row r="54" spans="2:13" x14ac:dyDescent="0.2">
      <c r="B54" s="23" t="s">
        <v>27</v>
      </c>
      <c r="C54" s="10">
        <v>45044</v>
      </c>
      <c r="G54" s="143" t="s">
        <v>56</v>
      </c>
      <c r="H54" s="143" t="s">
        <v>56</v>
      </c>
      <c r="I54" s="143" t="s">
        <v>56</v>
      </c>
      <c r="J54" s="102"/>
      <c r="K54" s="141" t="s">
        <v>57</v>
      </c>
      <c r="L54" s="141" t="s">
        <v>57</v>
      </c>
      <c r="M54" s="141" t="s">
        <v>57</v>
      </c>
    </row>
    <row r="55" spans="2:13" x14ac:dyDescent="0.2">
      <c r="B55" s="67" t="s">
        <v>28</v>
      </c>
      <c r="C55" s="68">
        <v>45045</v>
      </c>
      <c r="D55" s="109"/>
      <c r="E55" s="110"/>
      <c r="F55" s="110"/>
      <c r="G55" s="110"/>
      <c r="H55" s="110"/>
      <c r="I55" s="110"/>
      <c r="J55" s="110"/>
      <c r="K55" s="110"/>
      <c r="L55" s="110"/>
      <c r="M55" s="111"/>
    </row>
    <row r="56" spans="2:13" x14ac:dyDescent="0.2">
      <c r="B56" s="67" t="s">
        <v>29</v>
      </c>
      <c r="C56" s="68">
        <v>45046</v>
      </c>
      <c r="D56" s="109"/>
      <c r="E56" s="110"/>
      <c r="F56" s="110"/>
      <c r="G56" s="110"/>
      <c r="H56" s="110"/>
      <c r="I56" s="110"/>
      <c r="J56" s="110"/>
      <c r="K56" s="110"/>
      <c r="L56" s="110"/>
      <c r="M56" s="111"/>
    </row>
    <row r="57" spans="2:13" x14ac:dyDescent="0.2">
      <c r="B57" s="67" t="s">
        <v>19</v>
      </c>
      <c r="C57" s="68">
        <v>45047</v>
      </c>
      <c r="D57" s="109"/>
      <c r="E57" s="110"/>
      <c r="F57" s="110"/>
      <c r="G57" s="110"/>
      <c r="H57" s="110"/>
      <c r="I57" s="110"/>
      <c r="J57" s="110"/>
      <c r="K57" s="110"/>
      <c r="L57" s="110"/>
      <c r="M57" s="111"/>
    </row>
    <row r="58" spans="2:13" ht="12.75" customHeight="1" x14ac:dyDescent="0.2">
      <c r="B58" s="23" t="s">
        <v>23</v>
      </c>
      <c r="C58" s="10">
        <v>45048</v>
      </c>
      <c r="D58" s="257" t="s">
        <v>43</v>
      </c>
      <c r="E58" s="258"/>
      <c r="F58" s="258"/>
      <c r="G58" s="258"/>
      <c r="H58" s="258"/>
      <c r="I58" s="258"/>
      <c r="J58" s="258"/>
      <c r="K58" s="258"/>
      <c r="L58" s="258"/>
      <c r="M58" s="259"/>
    </row>
    <row r="59" spans="2:13" x14ac:dyDescent="0.2">
      <c r="B59" s="23" t="s">
        <v>24</v>
      </c>
      <c r="C59" s="10">
        <v>45049</v>
      </c>
      <c r="D59" s="260"/>
      <c r="E59" s="261"/>
      <c r="F59" s="261"/>
      <c r="G59" s="261"/>
      <c r="H59" s="261"/>
      <c r="I59" s="261"/>
      <c r="J59" s="261"/>
      <c r="K59" s="261"/>
      <c r="L59" s="261"/>
      <c r="M59" s="262"/>
    </row>
    <row r="60" spans="2:13" x14ac:dyDescent="0.2">
      <c r="B60" s="23" t="s">
        <v>26</v>
      </c>
      <c r="C60" s="10">
        <v>45050</v>
      </c>
      <c r="D60" s="260"/>
      <c r="E60" s="261"/>
      <c r="F60" s="261"/>
      <c r="G60" s="261"/>
      <c r="H60" s="261"/>
      <c r="I60" s="261"/>
      <c r="J60" s="261"/>
      <c r="K60" s="261"/>
      <c r="L60" s="261"/>
      <c r="M60" s="262"/>
    </row>
    <row r="61" spans="2:13" x14ac:dyDescent="0.2">
      <c r="B61" s="23" t="s">
        <v>27</v>
      </c>
      <c r="C61" s="10">
        <v>45051</v>
      </c>
      <c r="D61" s="263"/>
      <c r="E61" s="264"/>
      <c r="F61" s="264"/>
      <c r="G61" s="264"/>
      <c r="H61" s="264"/>
      <c r="I61" s="264"/>
      <c r="J61" s="264"/>
      <c r="K61" s="264"/>
      <c r="L61" s="264"/>
      <c r="M61" s="265"/>
    </row>
    <row r="62" spans="2:13" x14ac:dyDescent="0.2">
      <c r="B62" s="67" t="s">
        <v>28</v>
      </c>
      <c r="C62" s="68">
        <v>45052</v>
      </c>
      <c r="D62" s="109"/>
      <c r="E62" s="110"/>
      <c r="F62" s="110"/>
      <c r="G62" s="110"/>
      <c r="H62" s="110"/>
      <c r="I62" s="110"/>
      <c r="J62" s="110"/>
      <c r="K62" s="110"/>
      <c r="L62" s="110"/>
      <c r="M62" s="111"/>
    </row>
    <row r="63" spans="2:13" x14ac:dyDescent="0.2">
      <c r="B63" s="67" t="s">
        <v>29</v>
      </c>
      <c r="C63" s="68">
        <v>45053</v>
      </c>
      <c r="D63" s="109"/>
      <c r="E63" s="110"/>
      <c r="F63" s="110"/>
      <c r="G63" s="110"/>
      <c r="H63" s="110"/>
      <c r="I63" s="110"/>
      <c r="J63" s="110"/>
      <c r="K63" s="110"/>
      <c r="L63" s="110"/>
      <c r="M63" s="111"/>
    </row>
    <row r="64" spans="2:13" x14ac:dyDescent="0.2">
      <c r="B64" s="23" t="s">
        <v>19</v>
      </c>
      <c r="C64" s="10">
        <v>45054</v>
      </c>
      <c r="G64" s="143" t="s">
        <v>56</v>
      </c>
      <c r="H64" s="143" t="s">
        <v>56</v>
      </c>
      <c r="I64" s="143" t="s">
        <v>56</v>
      </c>
      <c r="J64" s="115"/>
      <c r="K64" s="141" t="s">
        <v>57</v>
      </c>
      <c r="L64" s="141" t="s">
        <v>57</v>
      </c>
      <c r="M64" s="141" t="s">
        <v>57</v>
      </c>
    </row>
    <row r="65" spans="2:13" x14ac:dyDescent="0.2">
      <c r="B65" s="23" t="s">
        <v>23</v>
      </c>
      <c r="C65" s="10">
        <v>45055</v>
      </c>
      <c r="D65" s="144" t="s">
        <v>21</v>
      </c>
      <c r="E65" s="144" t="s">
        <v>21</v>
      </c>
      <c r="F65" s="144" t="s">
        <v>21</v>
      </c>
      <c r="G65" s="143" t="s">
        <v>56</v>
      </c>
      <c r="H65" s="143" t="s">
        <v>56</v>
      </c>
      <c r="I65" s="143" t="s">
        <v>56</v>
      </c>
      <c r="J65" s="108"/>
      <c r="K65" s="108"/>
      <c r="L65" s="102"/>
      <c r="M65" s="103"/>
    </row>
    <row r="66" spans="2:13" x14ac:dyDescent="0.2">
      <c r="B66" s="23" t="s">
        <v>24</v>
      </c>
      <c r="C66" s="10">
        <v>45056</v>
      </c>
      <c r="G66" s="143" t="s">
        <v>56</v>
      </c>
      <c r="H66" s="143" t="s">
        <v>56</v>
      </c>
      <c r="I66" s="143" t="s">
        <v>56</v>
      </c>
      <c r="J66" s="115"/>
      <c r="K66" s="141" t="s">
        <v>57</v>
      </c>
      <c r="L66" s="141" t="s">
        <v>57</v>
      </c>
      <c r="M66" s="141" t="s">
        <v>57</v>
      </c>
    </row>
    <row r="67" spans="2:13" x14ac:dyDescent="0.2">
      <c r="B67" s="23" t="s">
        <v>26</v>
      </c>
      <c r="C67" s="10">
        <v>45057</v>
      </c>
      <c r="D67" s="144" t="s">
        <v>21</v>
      </c>
      <c r="E67" s="144" t="s">
        <v>21</v>
      </c>
      <c r="F67" s="144" t="s">
        <v>21</v>
      </c>
      <c r="G67" s="143" t="s">
        <v>56</v>
      </c>
      <c r="H67" s="143" t="s">
        <v>56</v>
      </c>
      <c r="I67" s="143" t="s">
        <v>56</v>
      </c>
      <c r="J67" s="108"/>
      <c r="K67" s="108"/>
      <c r="L67" s="102"/>
      <c r="M67" s="103"/>
    </row>
    <row r="68" spans="2:13" x14ac:dyDescent="0.2">
      <c r="B68" s="23" t="s">
        <v>27</v>
      </c>
      <c r="C68" s="10">
        <v>45058</v>
      </c>
      <c r="G68" s="143" t="s">
        <v>56</v>
      </c>
      <c r="H68" s="143" t="s">
        <v>56</v>
      </c>
      <c r="I68" s="143" t="s">
        <v>56</v>
      </c>
      <c r="J68" s="116"/>
      <c r="K68" s="141" t="s">
        <v>57</v>
      </c>
      <c r="L68" s="141" t="s">
        <v>57</v>
      </c>
      <c r="M68" s="141" t="s">
        <v>57</v>
      </c>
    </row>
    <row r="69" spans="2:13" x14ac:dyDescent="0.2">
      <c r="B69" s="67" t="s">
        <v>28</v>
      </c>
      <c r="C69" s="68">
        <v>45059</v>
      </c>
      <c r="D69" s="109"/>
      <c r="E69" s="110"/>
      <c r="F69" s="110"/>
      <c r="G69" s="110"/>
      <c r="H69" s="110"/>
      <c r="I69" s="110"/>
      <c r="J69" s="110"/>
      <c r="K69" s="110"/>
      <c r="L69" s="110"/>
      <c r="M69" s="111"/>
    </row>
    <row r="70" spans="2:13" x14ac:dyDescent="0.2">
      <c r="B70" s="67" t="s">
        <v>29</v>
      </c>
      <c r="C70" s="68">
        <v>45060</v>
      </c>
      <c r="D70" s="109"/>
      <c r="E70" s="110"/>
      <c r="F70" s="110"/>
      <c r="G70" s="110"/>
      <c r="H70" s="110"/>
      <c r="I70" s="110"/>
      <c r="J70" s="110"/>
      <c r="K70" s="110"/>
      <c r="L70" s="110"/>
      <c r="M70" s="111"/>
    </row>
    <row r="71" spans="2:13" ht="12.75" customHeight="1" x14ac:dyDescent="0.2">
      <c r="B71" s="23" t="s">
        <v>19</v>
      </c>
      <c r="C71" s="10">
        <v>45061</v>
      </c>
      <c r="D71" s="257" t="s">
        <v>43</v>
      </c>
      <c r="E71" s="258"/>
      <c r="F71" s="258"/>
      <c r="G71" s="258"/>
      <c r="H71" s="258"/>
      <c r="I71" s="258"/>
      <c r="J71" s="258"/>
      <c r="K71" s="258"/>
      <c r="L71" s="258"/>
      <c r="M71" s="259"/>
    </row>
    <row r="72" spans="2:13" x14ac:dyDescent="0.2">
      <c r="B72" s="23" t="s">
        <v>23</v>
      </c>
      <c r="C72" s="10">
        <v>45062</v>
      </c>
      <c r="D72" s="260"/>
      <c r="E72" s="261"/>
      <c r="F72" s="261"/>
      <c r="G72" s="261"/>
      <c r="H72" s="261"/>
      <c r="I72" s="261"/>
      <c r="J72" s="261"/>
      <c r="K72" s="261"/>
      <c r="L72" s="261"/>
      <c r="M72" s="262"/>
    </row>
    <row r="73" spans="2:13" x14ac:dyDescent="0.2">
      <c r="B73" s="23" t="s">
        <v>24</v>
      </c>
      <c r="C73" s="10">
        <v>45063</v>
      </c>
      <c r="D73" s="260"/>
      <c r="E73" s="261"/>
      <c r="F73" s="261"/>
      <c r="G73" s="261"/>
      <c r="H73" s="261"/>
      <c r="I73" s="261"/>
      <c r="J73" s="261"/>
      <c r="K73" s="261"/>
      <c r="L73" s="261"/>
      <c r="M73" s="262"/>
    </row>
    <row r="74" spans="2:13" x14ac:dyDescent="0.2">
      <c r="B74" s="23" t="s">
        <v>26</v>
      </c>
      <c r="C74" s="10">
        <v>45064</v>
      </c>
      <c r="D74" s="260"/>
      <c r="E74" s="261"/>
      <c r="F74" s="261"/>
      <c r="G74" s="261"/>
      <c r="H74" s="261"/>
      <c r="I74" s="261"/>
      <c r="J74" s="261"/>
      <c r="K74" s="261"/>
      <c r="L74" s="261"/>
      <c r="M74" s="262"/>
    </row>
    <row r="75" spans="2:13" x14ac:dyDescent="0.2">
      <c r="B75" s="23" t="s">
        <v>27</v>
      </c>
      <c r="C75" s="10">
        <v>45065</v>
      </c>
      <c r="D75" s="263"/>
      <c r="E75" s="264"/>
      <c r="F75" s="264"/>
      <c r="G75" s="264"/>
      <c r="H75" s="264"/>
      <c r="I75" s="264"/>
      <c r="J75" s="264"/>
      <c r="K75" s="264"/>
      <c r="L75" s="264"/>
      <c r="M75" s="265"/>
    </row>
    <row r="76" spans="2:13" x14ac:dyDescent="0.2">
      <c r="B76" s="67" t="s">
        <v>28</v>
      </c>
      <c r="C76" s="68">
        <v>45066</v>
      </c>
      <c r="D76" s="109"/>
      <c r="E76" s="110"/>
      <c r="F76" s="110"/>
      <c r="G76" s="110"/>
      <c r="H76" s="110"/>
      <c r="I76" s="110"/>
      <c r="J76" s="110"/>
      <c r="K76" s="110"/>
      <c r="L76" s="110"/>
      <c r="M76" s="111"/>
    </row>
    <row r="77" spans="2:13" x14ac:dyDescent="0.2">
      <c r="B77" s="67" t="s">
        <v>29</v>
      </c>
      <c r="C77" s="68">
        <v>45067</v>
      </c>
      <c r="D77" s="109"/>
      <c r="E77" s="110"/>
      <c r="F77" s="110"/>
      <c r="G77" s="110"/>
      <c r="H77" s="110"/>
      <c r="I77" s="110"/>
      <c r="J77" s="110"/>
      <c r="K77" s="110"/>
      <c r="L77" s="110"/>
      <c r="M77" s="111"/>
    </row>
    <row r="78" spans="2:13" x14ac:dyDescent="0.2">
      <c r="B78" s="23" t="s">
        <v>19</v>
      </c>
      <c r="C78" s="10">
        <v>45068</v>
      </c>
      <c r="G78" s="143" t="s">
        <v>56</v>
      </c>
      <c r="H78" s="143" t="s">
        <v>56</v>
      </c>
      <c r="I78" s="143" t="s">
        <v>56</v>
      </c>
      <c r="J78" s="115"/>
      <c r="K78" s="141" t="s">
        <v>57</v>
      </c>
      <c r="L78" s="141" t="s">
        <v>57</v>
      </c>
      <c r="M78" s="141" t="s">
        <v>57</v>
      </c>
    </row>
    <row r="79" spans="2:13" x14ac:dyDescent="0.2">
      <c r="B79" s="23" t="s">
        <v>23</v>
      </c>
      <c r="C79" s="10">
        <v>45069</v>
      </c>
      <c r="D79" s="144" t="s">
        <v>21</v>
      </c>
      <c r="E79" s="144" t="s">
        <v>21</v>
      </c>
      <c r="F79" s="144" t="s">
        <v>21</v>
      </c>
      <c r="G79" s="141" t="s">
        <v>57</v>
      </c>
      <c r="H79" s="141" t="s">
        <v>57</v>
      </c>
      <c r="I79" s="141" t="s">
        <v>57</v>
      </c>
      <c r="J79" s="108"/>
      <c r="K79" s="108"/>
      <c r="L79" s="102"/>
      <c r="M79" s="103"/>
    </row>
    <row r="80" spans="2:13" x14ac:dyDescent="0.2">
      <c r="B80" s="23" t="s">
        <v>24</v>
      </c>
      <c r="C80" s="10">
        <v>45070</v>
      </c>
      <c r="D80" s="144" t="s">
        <v>21</v>
      </c>
      <c r="E80" s="144" t="s">
        <v>21</v>
      </c>
      <c r="F80" s="144" t="s">
        <v>21</v>
      </c>
      <c r="G80" s="141" t="s">
        <v>57</v>
      </c>
      <c r="H80" s="141" t="s">
        <v>57</v>
      </c>
      <c r="I80" s="141" t="s">
        <v>57</v>
      </c>
      <c r="J80" s="115"/>
      <c r="K80" s="115"/>
      <c r="L80" s="102"/>
      <c r="M80" s="103"/>
    </row>
    <row r="81" spans="2:13" x14ac:dyDescent="0.2">
      <c r="B81" s="23" t="s">
        <v>26</v>
      </c>
      <c r="C81" s="10">
        <v>45071</v>
      </c>
      <c r="D81" s="144" t="s">
        <v>21</v>
      </c>
      <c r="E81" s="144" t="s">
        <v>21</v>
      </c>
      <c r="F81" s="144" t="s">
        <v>21</v>
      </c>
      <c r="G81" s="141" t="s">
        <v>57</v>
      </c>
      <c r="H81" s="141" t="s">
        <v>57</v>
      </c>
      <c r="I81" s="135"/>
      <c r="J81" s="108"/>
      <c r="K81" s="108"/>
      <c r="L81" s="102"/>
      <c r="M81" s="103"/>
    </row>
    <row r="82" spans="2:13" x14ac:dyDescent="0.2">
      <c r="B82" s="23" t="s">
        <v>27</v>
      </c>
      <c r="C82" s="10">
        <v>45072</v>
      </c>
      <c r="E82" s="144" t="s">
        <v>21</v>
      </c>
      <c r="F82" s="144" t="s">
        <v>21</v>
      </c>
      <c r="G82" s="141" t="s">
        <v>57</v>
      </c>
      <c r="H82" s="141" t="s">
        <v>57</v>
      </c>
      <c r="I82" s="135"/>
      <c r="J82" s="116"/>
      <c r="K82" s="116"/>
      <c r="L82" s="117"/>
      <c r="M82" s="118"/>
    </row>
    <row r="83" spans="2:13" x14ac:dyDescent="0.2">
      <c r="B83" s="67" t="s">
        <v>28</v>
      </c>
      <c r="C83" s="68">
        <v>45073</v>
      </c>
      <c r="D83" s="109"/>
      <c r="E83" s="110"/>
      <c r="F83" s="110"/>
      <c r="G83" s="110"/>
      <c r="H83" s="110"/>
      <c r="I83" s="110"/>
      <c r="J83" s="110"/>
      <c r="K83" s="110"/>
      <c r="L83" s="110"/>
      <c r="M83" s="111"/>
    </row>
    <row r="84" spans="2:13" x14ac:dyDescent="0.2">
      <c r="B84" s="67" t="s">
        <v>29</v>
      </c>
      <c r="C84" s="68">
        <v>45074</v>
      </c>
      <c r="D84" s="109"/>
      <c r="E84" s="110"/>
      <c r="F84" s="110"/>
      <c r="G84" s="110"/>
      <c r="H84" s="110"/>
      <c r="I84" s="110"/>
      <c r="J84" s="110"/>
      <c r="K84" s="110"/>
      <c r="L84" s="110"/>
      <c r="M84" s="111"/>
    </row>
    <row r="85" spans="2:13" ht="12.75" customHeight="1" x14ac:dyDescent="0.2">
      <c r="B85" s="23" t="s">
        <v>19</v>
      </c>
      <c r="C85" s="10">
        <v>45075</v>
      </c>
      <c r="D85" s="257" t="s">
        <v>43</v>
      </c>
      <c r="E85" s="258"/>
      <c r="F85" s="258"/>
      <c r="G85" s="258"/>
      <c r="H85" s="258"/>
      <c r="I85" s="258"/>
      <c r="J85" s="258"/>
      <c r="K85" s="258"/>
      <c r="L85" s="258"/>
      <c r="M85" s="259"/>
    </row>
    <row r="86" spans="2:13" x14ac:dyDescent="0.2">
      <c r="B86" s="23" t="s">
        <v>23</v>
      </c>
      <c r="C86" s="10">
        <v>45076</v>
      </c>
      <c r="D86" s="260"/>
      <c r="E86" s="261"/>
      <c r="F86" s="261"/>
      <c r="G86" s="261"/>
      <c r="H86" s="261"/>
      <c r="I86" s="261"/>
      <c r="J86" s="261"/>
      <c r="K86" s="261"/>
      <c r="L86" s="261"/>
      <c r="M86" s="262"/>
    </row>
    <row r="87" spans="2:13" x14ac:dyDescent="0.2">
      <c r="B87" s="23" t="s">
        <v>24</v>
      </c>
      <c r="C87" s="10">
        <v>45077</v>
      </c>
      <c r="D87" s="260"/>
      <c r="E87" s="261"/>
      <c r="F87" s="261"/>
      <c r="G87" s="261"/>
      <c r="H87" s="261"/>
      <c r="I87" s="261"/>
      <c r="J87" s="261"/>
      <c r="K87" s="261"/>
      <c r="L87" s="261"/>
      <c r="M87" s="262"/>
    </row>
    <row r="88" spans="2:13" x14ac:dyDescent="0.2">
      <c r="B88" s="23" t="s">
        <v>26</v>
      </c>
      <c r="C88" s="10">
        <v>45078</v>
      </c>
      <c r="D88" s="263"/>
      <c r="E88" s="264"/>
      <c r="F88" s="264"/>
      <c r="G88" s="264"/>
      <c r="H88" s="264"/>
      <c r="I88" s="264"/>
      <c r="J88" s="264"/>
      <c r="K88" s="264"/>
      <c r="L88" s="264"/>
      <c r="M88" s="265"/>
    </row>
    <row r="89" spans="2:13" x14ac:dyDescent="0.2">
      <c r="B89" s="67" t="s">
        <v>27</v>
      </c>
      <c r="C89" s="68">
        <v>45079</v>
      </c>
      <c r="D89" s="109"/>
      <c r="E89" s="110"/>
      <c r="F89" s="110"/>
      <c r="G89" s="110"/>
      <c r="H89" s="110"/>
      <c r="I89" s="110"/>
      <c r="J89" s="110"/>
      <c r="K89" s="110"/>
      <c r="L89" s="110"/>
      <c r="M89" s="111"/>
    </row>
    <row r="90" spans="2:13" x14ac:dyDescent="0.2">
      <c r="B90" s="67" t="s">
        <v>28</v>
      </c>
      <c r="C90" s="68">
        <v>45080</v>
      </c>
      <c r="D90" s="109"/>
      <c r="E90" s="110"/>
      <c r="F90" s="110"/>
      <c r="G90" s="110"/>
      <c r="H90" s="110"/>
      <c r="I90" s="110"/>
      <c r="J90" s="110"/>
      <c r="K90" s="110"/>
      <c r="L90" s="110"/>
      <c r="M90" s="111"/>
    </row>
    <row r="91" spans="2:13" x14ac:dyDescent="0.2">
      <c r="B91" s="67" t="s">
        <v>29</v>
      </c>
      <c r="C91" s="68">
        <v>45081</v>
      </c>
      <c r="D91" s="109"/>
      <c r="E91" s="110"/>
      <c r="F91" s="110"/>
      <c r="G91" s="110"/>
      <c r="H91" s="110"/>
      <c r="I91" s="110"/>
      <c r="J91" s="110"/>
      <c r="K91" s="110"/>
      <c r="L91" s="110"/>
      <c r="M91" s="111"/>
    </row>
    <row r="92" spans="2:13" x14ac:dyDescent="0.2">
      <c r="B92" s="23" t="s">
        <v>19</v>
      </c>
      <c r="C92" s="10">
        <v>45082</v>
      </c>
      <c r="D92" s="104"/>
      <c r="E92" s="104"/>
      <c r="F92" s="104"/>
      <c r="G92" s="104"/>
      <c r="H92" s="104"/>
      <c r="I92" s="104"/>
      <c r="J92" s="115"/>
      <c r="K92" s="115"/>
      <c r="L92" s="102"/>
      <c r="M92" s="103"/>
    </row>
    <row r="93" spans="2:13" x14ac:dyDescent="0.2">
      <c r="B93" s="23" t="s">
        <v>23</v>
      </c>
      <c r="C93" s="10">
        <v>45083</v>
      </c>
      <c r="D93" s="104"/>
      <c r="E93" s="104"/>
      <c r="F93" s="104"/>
      <c r="G93" s="104"/>
      <c r="H93" s="104"/>
      <c r="I93" s="104"/>
      <c r="J93" s="108"/>
      <c r="K93" s="108"/>
      <c r="L93" s="102"/>
      <c r="M93" s="103"/>
    </row>
    <row r="94" spans="2:13" x14ac:dyDescent="0.2">
      <c r="B94" s="23" t="s">
        <v>24</v>
      </c>
      <c r="C94" s="10">
        <v>45084</v>
      </c>
      <c r="D94" s="104"/>
      <c r="E94" s="104"/>
      <c r="F94" s="104"/>
      <c r="G94" s="104"/>
      <c r="H94" s="104"/>
      <c r="I94" s="104"/>
      <c r="J94" s="115"/>
      <c r="K94" s="115"/>
      <c r="L94" s="102"/>
      <c r="M94" s="103"/>
    </row>
    <row r="95" spans="2:13" x14ac:dyDescent="0.2">
      <c r="B95" s="23" t="s">
        <v>26</v>
      </c>
      <c r="C95" s="10">
        <v>45085</v>
      </c>
      <c r="D95" s="104"/>
      <c r="E95" s="104"/>
      <c r="F95" s="104"/>
      <c r="G95" s="104"/>
      <c r="H95" s="104"/>
      <c r="I95" s="104"/>
      <c r="J95" s="108"/>
      <c r="K95" s="108"/>
      <c r="L95" s="102"/>
      <c r="M95" s="103"/>
    </row>
    <row r="96" spans="2:13" x14ac:dyDescent="0.2">
      <c r="B96" s="23" t="s">
        <v>27</v>
      </c>
      <c r="C96" s="10">
        <v>45086</v>
      </c>
      <c r="D96" s="104"/>
      <c r="E96" s="104"/>
      <c r="F96" s="104"/>
      <c r="G96" s="104"/>
      <c r="H96" s="104"/>
      <c r="I96" s="104"/>
      <c r="J96" s="116"/>
      <c r="K96" s="116"/>
      <c r="L96" s="117"/>
      <c r="M96" s="118"/>
    </row>
    <row r="97" spans="2:13" x14ac:dyDescent="0.2">
      <c r="B97" s="67" t="s">
        <v>28</v>
      </c>
      <c r="C97" s="68">
        <v>45087</v>
      </c>
      <c r="D97" s="109"/>
      <c r="E97" s="110"/>
      <c r="F97" s="110"/>
      <c r="G97" s="110"/>
      <c r="H97" s="110"/>
      <c r="I97" s="110"/>
      <c r="J97" s="110"/>
      <c r="K97" s="110"/>
      <c r="L97" s="110"/>
      <c r="M97" s="111"/>
    </row>
    <row r="98" spans="2:13" x14ac:dyDescent="0.2">
      <c r="B98" s="67" t="s">
        <v>29</v>
      </c>
      <c r="C98" s="68">
        <v>45088</v>
      </c>
      <c r="D98" s="109"/>
      <c r="E98" s="110"/>
      <c r="F98" s="110"/>
      <c r="G98" s="110"/>
      <c r="H98" s="110"/>
      <c r="I98" s="110"/>
      <c r="J98" s="110"/>
      <c r="K98" s="110"/>
      <c r="L98" s="110"/>
      <c r="M98" s="111"/>
    </row>
    <row r="99" spans="2:13" x14ac:dyDescent="0.2">
      <c r="B99" s="23" t="s">
        <v>19</v>
      </c>
      <c r="C99" s="10">
        <v>45089</v>
      </c>
      <c r="D99" s="272" t="s">
        <v>43</v>
      </c>
      <c r="E99" s="273"/>
      <c r="F99" s="273"/>
      <c r="G99" s="273"/>
      <c r="H99" s="273"/>
      <c r="I99" s="273"/>
      <c r="J99" s="273"/>
      <c r="K99" s="273"/>
      <c r="L99" s="273"/>
      <c r="M99" s="274"/>
    </row>
    <row r="100" spans="2:13" x14ac:dyDescent="0.2">
      <c r="B100" s="23" t="s">
        <v>23</v>
      </c>
      <c r="C100" s="10">
        <v>45090</v>
      </c>
      <c r="D100" s="275"/>
      <c r="E100" s="276"/>
      <c r="F100" s="276"/>
      <c r="G100" s="276"/>
      <c r="H100" s="276"/>
      <c r="I100" s="276"/>
      <c r="J100" s="276"/>
      <c r="K100" s="276"/>
      <c r="L100" s="276"/>
      <c r="M100" s="277"/>
    </row>
    <row r="101" spans="2:13" x14ac:dyDescent="0.2">
      <c r="B101" s="23" t="s">
        <v>24</v>
      </c>
      <c r="C101" s="10">
        <v>45091</v>
      </c>
      <c r="D101" s="275"/>
      <c r="E101" s="276"/>
      <c r="F101" s="276"/>
      <c r="G101" s="276"/>
      <c r="H101" s="276"/>
      <c r="I101" s="276"/>
      <c r="J101" s="276"/>
      <c r="K101" s="276"/>
      <c r="L101" s="276"/>
      <c r="M101" s="277"/>
    </row>
    <row r="102" spans="2:13" x14ac:dyDescent="0.2">
      <c r="B102" s="23" t="s">
        <v>26</v>
      </c>
      <c r="C102" s="10">
        <v>45092</v>
      </c>
      <c r="D102" s="275"/>
      <c r="E102" s="276"/>
      <c r="F102" s="276"/>
      <c r="G102" s="276"/>
      <c r="H102" s="276"/>
      <c r="I102" s="276"/>
      <c r="J102" s="276"/>
      <c r="K102" s="276"/>
      <c r="L102" s="276"/>
      <c r="M102" s="277"/>
    </row>
    <row r="103" spans="2:13" x14ac:dyDescent="0.2">
      <c r="B103" s="23" t="s">
        <v>27</v>
      </c>
      <c r="C103" s="10">
        <v>45093</v>
      </c>
      <c r="D103" s="278"/>
      <c r="E103" s="279"/>
      <c r="F103" s="279"/>
      <c r="G103" s="279"/>
      <c r="H103" s="279"/>
      <c r="I103" s="279"/>
      <c r="J103" s="279"/>
      <c r="K103" s="279"/>
      <c r="L103" s="279"/>
      <c r="M103" s="280"/>
    </row>
    <row r="104" spans="2:13" ht="15.95" customHeight="1" x14ac:dyDescent="0.2">
      <c r="B104" s="266" t="s">
        <v>39</v>
      </c>
      <c r="C104" s="267"/>
      <c r="D104" s="267"/>
      <c r="E104" s="267"/>
      <c r="F104" s="267"/>
      <c r="G104" s="267"/>
      <c r="H104" s="267"/>
      <c r="I104" s="267"/>
      <c r="J104" s="267"/>
      <c r="K104" s="267"/>
      <c r="L104" s="267"/>
      <c r="M104" s="268"/>
    </row>
    <row r="105" spans="2:13" ht="15.95" customHeight="1" thickBot="1" x14ac:dyDescent="0.25">
      <c r="B105" s="269"/>
      <c r="C105" s="270"/>
      <c r="D105" s="270"/>
      <c r="E105" s="270"/>
      <c r="F105" s="270"/>
      <c r="G105" s="270"/>
      <c r="H105" s="270"/>
      <c r="I105" s="270"/>
      <c r="J105" s="270"/>
      <c r="K105" s="270"/>
      <c r="L105" s="270"/>
      <c r="M105" s="271"/>
    </row>
    <row r="106" spans="2:13" x14ac:dyDescent="0.2">
      <c r="B106" s="1"/>
      <c r="C106" s="1"/>
      <c r="D106" s="1"/>
      <c r="E106" s="1"/>
      <c r="F106" s="1"/>
      <c r="G106" s="1"/>
      <c r="H106" s="1"/>
      <c r="I106" s="1"/>
      <c r="J106" s="34"/>
      <c r="K106" s="34"/>
      <c r="L106" s="34"/>
    </row>
    <row r="107" spans="2:13" x14ac:dyDescent="0.2">
      <c r="B107" s="1"/>
      <c r="C107" s="1"/>
      <c r="D107" s="1"/>
      <c r="E107" s="1"/>
      <c r="F107" s="1"/>
      <c r="G107" s="1"/>
      <c r="H107" s="1"/>
      <c r="I107" s="1"/>
      <c r="J107" s="34"/>
      <c r="K107" s="34"/>
      <c r="L107" s="34"/>
    </row>
    <row r="108" spans="2:13" x14ac:dyDescent="0.2">
      <c r="B108" s="1"/>
      <c r="C108" s="1"/>
      <c r="D108" s="1"/>
      <c r="E108" s="1"/>
      <c r="F108" s="1"/>
      <c r="G108" s="1"/>
      <c r="H108" s="1"/>
      <c r="I108" s="1"/>
      <c r="J108" s="34"/>
      <c r="K108" s="34"/>
      <c r="L108" s="34"/>
    </row>
    <row r="109" spans="2:13" x14ac:dyDescent="0.2">
      <c r="B109" s="1"/>
      <c r="C109" s="1"/>
      <c r="D109" s="1"/>
      <c r="E109" s="1"/>
      <c r="F109" s="1"/>
      <c r="G109" s="1"/>
      <c r="H109" s="1"/>
      <c r="I109" s="1"/>
      <c r="J109" s="34"/>
      <c r="K109" s="34"/>
      <c r="L109" s="34"/>
    </row>
    <row r="110" spans="2:13" x14ac:dyDescent="0.2">
      <c r="B110" s="1"/>
      <c r="C110" s="1"/>
      <c r="D110" s="1"/>
      <c r="E110" s="1"/>
      <c r="F110" s="1"/>
      <c r="G110" s="1"/>
      <c r="H110" s="1"/>
      <c r="I110" s="1"/>
      <c r="J110" s="34"/>
      <c r="K110" s="34"/>
      <c r="L110" s="34"/>
    </row>
    <row r="111" spans="2:13" x14ac:dyDescent="0.2">
      <c r="B111" s="1"/>
      <c r="C111" s="1"/>
      <c r="D111" s="1"/>
      <c r="E111" s="1"/>
      <c r="F111" s="1"/>
      <c r="G111" s="1"/>
      <c r="H111" s="1"/>
      <c r="I111" s="1"/>
      <c r="J111" s="34"/>
      <c r="K111" s="34"/>
      <c r="L111" s="34"/>
    </row>
    <row r="112" spans="2:13" x14ac:dyDescent="0.2">
      <c r="B112" s="1"/>
      <c r="C112" s="1"/>
      <c r="D112" s="1"/>
      <c r="E112" s="1"/>
      <c r="F112" s="1"/>
      <c r="G112" s="1"/>
      <c r="H112" s="1"/>
      <c r="I112" s="1"/>
      <c r="J112" s="34"/>
      <c r="K112" s="34"/>
      <c r="L112" s="34"/>
    </row>
    <row r="113" spans="2:12" x14ac:dyDescent="0.2">
      <c r="B113" s="1"/>
      <c r="C113" s="1"/>
      <c r="D113" s="1"/>
      <c r="E113" s="1"/>
      <c r="F113" s="1"/>
      <c r="G113" s="1"/>
      <c r="H113" s="1"/>
      <c r="I113" s="1"/>
      <c r="J113" s="34"/>
      <c r="K113" s="34"/>
      <c r="L113" s="34"/>
    </row>
    <row r="114" spans="2:12" x14ac:dyDescent="0.2">
      <c r="B114" s="1"/>
      <c r="C114" s="1"/>
      <c r="D114" s="1"/>
      <c r="E114" s="1"/>
      <c r="F114" s="1"/>
      <c r="G114" s="1"/>
      <c r="H114" s="1"/>
      <c r="I114" s="1"/>
      <c r="J114" s="34"/>
      <c r="K114" s="34"/>
      <c r="L114" s="34"/>
    </row>
    <row r="115" spans="2:12" x14ac:dyDescent="0.2">
      <c r="B115" s="1"/>
      <c r="C115" s="1"/>
      <c r="D115" s="1"/>
      <c r="E115" s="1"/>
      <c r="F115" s="1"/>
      <c r="G115" s="1"/>
      <c r="H115" s="1"/>
      <c r="I115" s="1"/>
      <c r="J115" s="34"/>
      <c r="K115" s="34"/>
      <c r="L115" s="34"/>
    </row>
    <row r="116" spans="2:12" x14ac:dyDescent="0.2">
      <c r="B116" s="1"/>
      <c r="C116" s="1"/>
      <c r="D116" s="1"/>
      <c r="E116" s="1"/>
      <c r="F116" s="1"/>
      <c r="G116" s="1"/>
      <c r="H116" s="1"/>
      <c r="I116" s="1"/>
      <c r="J116" s="34"/>
      <c r="K116" s="34"/>
      <c r="L116" s="34"/>
    </row>
    <row r="117" spans="2:12" x14ac:dyDescent="0.2">
      <c r="B117" s="1"/>
      <c r="C117" s="1"/>
      <c r="D117" s="1"/>
      <c r="E117" s="1"/>
      <c r="F117" s="1"/>
      <c r="G117" s="1"/>
      <c r="H117" s="1"/>
      <c r="I117" s="1"/>
      <c r="J117" s="34"/>
      <c r="K117" s="34"/>
      <c r="L117" s="34"/>
    </row>
    <row r="118" spans="2:12" x14ac:dyDescent="0.2">
      <c r="B118" s="1"/>
      <c r="C118" s="1"/>
      <c r="D118" s="1"/>
      <c r="E118" s="1"/>
      <c r="F118" s="1"/>
      <c r="G118" s="1"/>
      <c r="H118" s="1"/>
      <c r="I118" s="1"/>
      <c r="J118" s="34"/>
      <c r="K118" s="34"/>
      <c r="L118" s="34"/>
    </row>
    <row r="119" spans="2:12" x14ac:dyDescent="0.2">
      <c r="B119" s="1"/>
      <c r="C119" s="1"/>
      <c r="D119" s="1"/>
      <c r="E119" s="1"/>
      <c r="F119" s="1"/>
      <c r="G119" s="1"/>
      <c r="H119" s="1"/>
      <c r="I119" s="1"/>
      <c r="J119" s="34"/>
      <c r="K119" s="34"/>
      <c r="L119" s="34"/>
    </row>
    <row r="120" spans="2:12" x14ac:dyDescent="0.2">
      <c r="B120" s="1"/>
      <c r="C120" s="1"/>
      <c r="D120" s="1"/>
      <c r="E120" s="1"/>
      <c r="F120" s="1"/>
      <c r="G120" s="1"/>
      <c r="H120" s="1"/>
      <c r="I120" s="1"/>
      <c r="J120" s="34"/>
      <c r="K120" s="34"/>
      <c r="L120" s="34"/>
    </row>
    <row r="121" spans="2:12" x14ac:dyDescent="0.2">
      <c r="B121" s="1"/>
      <c r="C121" s="1"/>
      <c r="D121" s="1"/>
      <c r="E121" s="1"/>
      <c r="F121" s="1"/>
      <c r="G121" s="1"/>
      <c r="H121" s="1"/>
      <c r="I121" s="1"/>
      <c r="J121" s="34"/>
      <c r="K121" s="34"/>
      <c r="L121" s="34"/>
    </row>
    <row r="122" spans="2:12" x14ac:dyDescent="0.2">
      <c r="B122" s="1"/>
      <c r="C122" s="1"/>
      <c r="D122" s="1"/>
      <c r="E122" s="1"/>
      <c r="F122" s="1"/>
      <c r="G122" s="1"/>
      <c r="H122" s="1"/>
      <c r="I122" s="1"/>
      <c r="J122" s="34"/>
      <c r="K122" s="34"/>
      <c r="L122" s="34"/>
    </row>
    <row r="123" spans="2:12" x14ac:dyDescent="0.2">
      <c r="B123" s="1"/>
      <c r="C123" s="1"/>
      <c r="D123" s="1"/>
      <c r="E123" s="1"/>
      <c r="F123" s="1"/>
      <c r="G123" s="1"/>
      <c r="H123" s="1"/>
      <c r="I123" s="1"/>
      <c r="J123" s="34"/>
      <c r="K123" s="34"/>
      <c r="L123" s="34"/>
    </row>
    <row r="124" spans="2:12" x14ac:dyDescent="0.2">
      <c r="B124" s="1"/>
      <c r="C124" s="1"/>
      <c r="D124" s="1"/>
      <c r="E124" s="1"/>
      <c r="F124" s="1"/>
      <c r="G124" s="1"/>
      <c r="H124" s="1"/>
      <c r="I124" s="1"/>
      <c r="J124" s="34"/>
      <c r="K124" s="34"/>
      <c r="L124" s="34"/>
    </row>
    <row r="125" spans="2:12" x14ac:dyDescent="0.2">
      <c r="B125" s="1"/>
      <c r="C125" s="1"/>
      <c r="D125" s="1"/>
      <c r="E125" s="1"/>
      <c r="F125" s="1"/>
      <c r="G125" s="1"/>
      <c r="H125" s="1"/>
      <c r="I125" s="1"/>
      <c r="J125" s="34"/>
      <c r="K125" s="34"/>
      <c r="L125" s="34"/>
    </row>
    <row r="126" spans="2:12" x14ac:dyDescent="0.2">
      <c r="B126" s="1"/>
      <c r="C126" s="1"/>
      <c r="D126" s="1"/>
      <c r="E126" s="1"/>
      <c r="F126" s="1"/>
      <c r="G126" s="1"/>
      <c r="H126" s="1"/>
      <c r="I126" s="1"/>
      <c r="J126" s="34"/>
      <c r="K126" s="34"/>
      <c r="L126" s="34"/>
    </row>
    <row r="127" spans="2:12" x14ac:dyDescent="0.2">
      <c r="B127" s="1"/>
      <c r="C127" s="1"/>
      <c r="D127" s="1"/>
      <c r="E127" s="1"/>
      <c r="F127" s="1"/>
      <c r="G127" s="1"/>
      <c r="H127" s="1"/>
      <c r="I127" s="1"/>
      <c r="J127" s="34"/>
      <c r="K127" s="34"/>
      <c r="L127" s="34"/>
    </row>
    <row r="128" spans="2:12" x14ac:dyDescent="0.2">
      <c r="B128" s="1"/>
      <c r="C128" s="1"/>
      <c r="D128" s="1"/>
      <c r="E128" s="1"/>
      <c r="F128" s="1"/>
      <c r="G128" s="1"/>
      <c r="H128" s="1"/>
      <c r="I128" s="1"/>
      <c r="J128" s="34"/>
      <c r="K128" s="34"/>
      <c r="L128" s="34"/>
    </row>
    <row r="129" spans="2:12" x14ac:dyDescent="0.2">
      <c r="B129" s="1"/>
      <c r="C129" s="1"/>
      <c r="D129" s="1"/>
      <c r="E129" s="1"/>
      <c r="F129" s="1"/>
      <c r="G129" s="1"/>
      <c r="H129" s="1"/>
      <c r="I129" s="1"/>
      <c r="J129" s="34"/>
      <c r="K129" s="34"/>
      <c r="L129" s="34"/>
    </row>
    <row r="130" spans="2:12" x14ac:dyDescent="0.2">
      <c r="B130" s="1"/>
      <c r="C130" s="1"/>
      <c r="D130" s="1"/>
      <c r="E130" s="1"/>
      <c r="F130" s="1"/>
      <c r="G130" s="1"/>
      <c r="H130" s="1"/>
      <c r="I130" s="1"/>
      <c r="J130" s="34"/>
      <c r="K130" s="34"/>
      <c r="L130" s="34"/>
    </row>
    <row r="131" spans="2:12" x14ac:dyDescent="0.2">
      <c r="B131" s="1"/>
      <c r="C131" s="1"/>
      <c r="D131" s="1"/>
      <c r="E131" s="1"/>
      <c r="F131" s="1"/>
      <c r="G131" s="1"/>
      <c r="H131" s="1"/>
      <c r="I131" s="1"/>
      <c r="J131" s="34"/>
      <c r="K131" s="34"/>
      <c r="L131" s="34"/>
    </row>
    <row r="132" spans="2:12" x14ac:dyDescent="0.2">
      <c r="B132" s="1"/>
      <c r="C132" s="1"/>
      <c r="D132" s="1"/>
      <c r="E132" s="1"/>
      <c r="F132" s="1"/>
      <c r="G132" s="1"/>
      <c r="H132" s="1"/>
      <c r="I132" s="1"/>
      <c r="J132" s="34"/>
      <c r="K132" s="34"/>
      <c r="L132" s="34"/>
    </row>
    <row r="133" spans="2:12" x14ac:dyDescent="0.2">
      <c r="B133" s="1"/>
      <c r="C133" s="1"/>
      <c r="D133" s="1"/>
      <c r="E133" s="1"/>
      <c r="F133" s="1"/>
      <c r="G133" s="1"/>
      <c r="H133" s="1"/>
      <c r="I133" s="1"/>
      <c r="J133" s="34"/>
      <c r="K133" s="34"/>
      <c r="L133" s="34"/>
    </row>
    <row r="134" spans="2:12" x14ac:dyDescent="0.2">
      <c r="B134" s="1"/>
      <c r="C134" s="1"/>
      <c r="D134" s="1"/>
      <c r="E134" s="1"/>
      <c r="F134" s="1"/>
      <c r="G134" s="1"/>
      <c r="H134" s="1"/>
      <c r="I134" s="1"/>
      <c r="J134" s="34"/>
      <c r="K134" s="34"/>
      <c r="L134" s="34"/>
    </row>
    <row r="135" spans="2:12" x14ac:dyDescent="0.2">
      <c r="B135" s="1"/>
      <c r="C135" s="1"/>
      <c r="D135" s="1"/>
      <c r="E135" s="1"/>
      <c r="F135" s="1"/>
      <c r="G135" s="1"/>
      <c r="H135" s="1"/>
      <c r="I135" s="1"/>
      <c r="J135" s="34"/>
      <c r="K135" s="34"/>
      <c r="L135" s="34"/>
    </row>
    <row r="136" spans="2:12" x14ac:dyDescent="0.2">
      <c r="B136" s="1"/>
      <c r="C136" s="1"/>
      <c r="D136" s="1"/>
      <c r="E136" s="1"/>
      <c r="F136" s="1"/>
      <c r="G136" s="1"/>
      <c r="H136" s="1"/>
      <c r="I136" s="1"/>
      <c r="J136" s="34"/>
      <c r="K136" s="34"/>
      <c r="L136" s="34"/>
    </row>
    <row r="137" spans="2:12" x14ac:dyDescent="0.2">
      <c r="B137" s="1"/>
      <c r="C137" s="1"/>
      <c r="D137" s="1"/>
      <c r="E137" s="1"/>
      <c r="F137" s="1"/>
      <c r="G137" s="1"/>
      <c r="H137" s="1"/>
      <c r="I137" s="1"/>
      <c r="J137" s="34"/>
      <c r="K137" s="34"/>
      <c r="L137" s="34"/>
    </row>
    <row r="138" spans="2:12" x14ac:dyDescent="0.2">
      <c r="B138" s="1"/>
      <c r="C138" s="1"/>
      <c r="D138" s="1"/>
      <c r="E138" s="1"/>
      <c r="F138" s="1"/>
      <c r="G138" s="1"/>
      <c r="H138" s="1"/>
      <c r="I138" s="1"/>
      <c r="J138" s="34"/>
      <c r="K138" s="34"/>
      <c r="L138" s="34"/>
    </row>
    <row r="139" spans="2:12" x14ac:dyDescent="0.2">
      <c r="B139" s="1"/>
      <c r="C139" s="1"/>
      <c r="D139" s="1"/>
      <c r="E139" s="1"/>
      <c r="F139" s="1"/>
      <c r="G139" s="1"/>
      <c r="H139" s="1"/>
      <c r="I139" s="1"/>
      <c r="J139" s="34"/>
      <c r="K139" s="34"/>
      <c r="L139" s="34"/>
    </row>
    <row r="140" spans="2:12" x14ac:dyDescent="0.2">
      <c r="B140" s="1"/>
      <c r="C140" s="1"/>
      <c r="D140" s="1"/>
      <c r="E140" s="1"/>
      <c r="F140" s="1"/>
      <c r="G140" s="1"/>
      <c r="H140" s="1"/>
      <c r="I140" s="1"/>
      <c r="J140" s="34"/>
      <c r="K140" s="34"/>
      <c r="L140" s="34"/>
    </row>
    <row r="141" spans="2:12" x14ac:dyDescent="0.2">
      <c r="B141" s="1"/>
      <c r="C141" s="1"/>
      <c r="D141" s="1"/>
      <c r="E141" s="1"/>
      <c r="F141" s="1"/>
      <c r="G141" s="1"/>
      <c r="H141" s="1"/>
      <c r="I141" s="1"/>
      <c r="J141" s="34"/>
      <c r="K141" s="34"/>
      <c r="L141" s="34"/>
    </row>
    <row r="142" spans="2:12" x14ac:dyDescent="0.2">
      <c r="B142" s="1"/>
      <c r="C142" s="1"/>
      <c r="D142" s="1"/>
      <c r="E142" s="1"/>
      <c r="F142" s="1"/>
      <c r="G142" s="1"/>
      <c r="H142" s="1"/>
      <c r="I142" s="1"/>
      <c r="J142" s="34"/>
      <c r="K142" s="34"/>
      <c r="L142" s="34"/>
    </row>
    <row r="143" spans="2:12" x14ac:dyDescent="0.2">
      <c r="B143" s="1"/>
      <c r="C143" s="1"/>
      <c r="D143" s="1"/>
      <c r="E143" s="1"/>
      <c r="F143" s="1"/>
      <c r="G143" s="1"/>
      <c r="H143" s="1"/>
      <c r="I143" s="1"/>
      <c r="J143" s="34"/>
      <c r="K143" s="34"/>
      <c r="L143" s="34"/>
    </row>
    <row r="144" spans="2:12" x14ac:dyDescent="0.2">
      <c r="B144" s="1"/>
      <c r="C144" s="1"/>
      <c r="D144" s="1"/>
      <c r="E144" s="1"/>
      <c r="F144" s="1"/>
      <c r="G144" s="1"/>
      <c r="H144" s="1"/>
      <c r="I144" s="1"/>
      <c r="J144" s="34"/>
      <c r="K144" s="34"/>
      <c r="L144" s="34"/>
    </row>
    <row r="145" spans="2:12" x14ac:dyDescent="0.2">
      <c r="B145" s="1"/>
      <c r="C145" s="1"/>
      <c r="D145" s="1"/>
      <c r="E145" s="1"/>
      <c r="F145" s="1"/>
      <c r="G145" s="1"/>
      <c r="H145" s="1"/>
      <c r="I145" s="1"/>
      <c r="J145" s="34"/>
      <c r="K145" s="34"/>
      <c r="L145" s="34"/>
    </row>
    <row r="146" spans="2:12" x14ac:dyDescent="0.2">
      <c r="B146" s="1"/>
      <c r="C146" s="1"/>
      <c r="D146" s="1"/>
      <c r="E146" s="1"/>
      <c r="F146" s="1"/>
      <c r="G146" s="1"/>
      <c r="H146" s="1"/>
      <c r="I146" s="1"/>
      <c r="J146" s="34"/>
      <c r="K146" s="34"/>
      <c r="L146" s="34"/>
    </row>
    <row r="147" spans="2:12" x14ac:dyDescent="0.2">
      <c r="B147" s="1"/>
      <c r="C147" s="1"/>
      <c r="D147" s="1"/>
      <c r="E147" s="1"/>
      <c r="F147" s="1"/>
      <c r="G147" s="1"/>
      <c r="H147" s="1"/>
      <c r="I147" s="1"/>
      <c r="J147" s="34"/>
      <c r="K147" s="34"/>
      <c r="L147" s="34"/>
    </row>
    <row r="148" spans="2:12" x14ac:dyDescent="0.2">
      <c r="B148" s="1"/>
      <c r="C148" s="1"/>
      <c r="D148" s="1"/>
      <c r="E148" s="1"/>
      <c r="F148" s="1"/>
      <c r="G148" s="1"/>
      <c r="H148" s="1"/>
      <c r="I148" s="1"/>
      <c r="J148" s="34"/>
      <c r="K148" s="34"/>
      <c r="L148" s="34"/>
    </row>
    <row r="149" spans="2:12" x14ac:dyDescent="0.2">
      <c r="B149" s="1"/>
      <c r="C149" s="1"/>
      <c r="D149" s="1"/>
      <c r="E149" s="1"/>
      <c r="F149" s="1"/>
      <c r="G149" s="1"/>
      <c r="H149" s="1"/>
      <c r="I149" s="1"/>
      <c r="J149" s="34"/>
      <c r="K149" s="34"/>
      <c r="L149" s="34"/>
    </row>
    <row r="150" spans="2:12" x14ac:dyDescent="0.2">
      <c r="B150" s="1"/>
      <c r="C150" s="1"/>
      <c r="D150" s="1"/>
      <c r="E150" s="1"/>
      <c r="F150" s="1"/>
      <c r="G150" s="1"/>
      <c r="H150" s="1"/>
      <c r="I150" s="1"/>
      <c r="J150" s="34"/>
      <c r="K150" s="34"/>
      <c r="L150" s="34"/>
    </row>
    <row r="151" spans="2:12" x14ac:dyDescent="0.2">
      <c r="B151" s="1"/>
      <c r="C151" s="1"/>
      <c r="D151" s="1"/>
      <c r="E151" s="1"/>
      <c r="F151" s="1"/>
      <c r="G151" s="1"/>
      <c r="H151" s="1"/>
      <c r="I151" s="1"/>
      <c r="J151" s="34"/>
      <c r="K151" s="34"/>
      <c r="L151" s="34"/>
    </row>
    <row r="152" spans="2:12" x14ac:dyDescent="0.2">
      <c r="B152" s="1"/>
      <c r="C152" s="1"/>
      <c r="D152" s="1"/>
      <c r="E152" s="1"/>
      <c r="F152" s="1"/>
      <c r="G152" s="1"/>
      <c r="H152" s="1"/>
      <c r="I152" s="1"/>
      <c r="J152" s="34"/>
      <c r="K152" s="34"/>
      <c r="L152" s="34"/>
    </row>
    <row r="153" spans="2:12" x14ac:dyDescent="0.2">
      <c r="B153" s="1"/>
      <c r="C153" s="1"/>
      <c r="D153" s="1"/>
      <c r="E153" s="1"/>
      <c r="F153" s="1"/>
      <c r="G153" s="1"/>
      <c r="H153" s="1"/>
      <c r="I153" s="1"/>
      <c r="J153" s="34"/>
      <c r="K153" s="34"/>
      <c r="L153" s="34"/>
    </row>
    <row r="154" spans="2:12" x14ac:dyDescent="0.2">
      <c r="B154" s="1"/>
      <c r="C154" s="1"/>
      <c r="D154" s="1"/>
      <c r="E154" s="1"/>
      <c r="F154" s="1"/>
      <c r="G154" s="1"/>
      <c r="H154" s="1"/>
      <c r="I154" s="1"/>
      <c r="J154" s="34"/>
      <c r="K154" s="34"/>
      <c r="L154" s="34"/>
    </row>
    <row r="155" spans="2:12" x14ac:dyDescent="0.2">
      <c r="B155" s="1"/>
      <c r="C155" s="1"/>
      <c r="D155" s="1"/>
      <c r="E155" s="1"/>
      <c r="F155" s="1"/>
      <c r="G155" s="1"/>
      <c r="H155" s="1"/>
      <c r="I155" s="1"/>
      <c r="J155" s="34"/>
      <c r="K155" s="34"/>
      <c r="L155" s="34"/>
    </row>
    <row r="156" spans="2:12" x14ac:dyDescent="0.2">
      <c r="B156" s="1"/>
      <c r="C156" s="1"/>
      <c r="D156" s="1"/>
      <c r="E156" s="1"/>
      <c r="F156" s="1"/>
      <c r="G156" s="1"/>
      <c r="H156" s="1"/>
      <c r="I156" s="1"/>
      <c r="J156" s="34"/>
      <c r="K156" s="34"/>
      <c r="L156" s="34"/>
    </row>
    <row r="157" spans="2:12" x14ac:dyDescent="0.2">
      <c r="B157" s="1"/>
      <c r="C157" s="1"/>
      <c r="D157" s="1"/>
      <c r="E157" s="1"/>
      <c r="F157" s="1"/>
      <c r="G157" s="1"/>
      <c r="H157" s="1"/>
      <c r="I157" s="1"/>
      <c r="J157" s="34"/>
      <c r="K157" s="34"/>
      <c r="L157" s="34"/>
    </row>
    <row r="158" spans="2:12" x14ac:dyDescent="0.2">
      <c r="B158" s="1"/>
      <c r="C158" s="1"/>
      <c r="D158" s="1"/>
      <c r="E158" s="1"/>
      <c r="F158" s="1"/>
      <c r="G158" s="1"/>
      <c r="H158" s="1"/>
      <c r="I158" s="1"/>
      <c r="J158" s="34"/>
      <c r="K158" s="34"/>
      <c r="L158" s="34"/>
    </row>
    <row r="159" spans="2:12" x14ac:dyDescent="0.2">
      <c r="B159" s="1"/>
      <c r="C159" s="1"/>
      <c r="D159" s="1"/>
      <c r="E159" s="1"/>
      <c r="F159" s="1"/>
      <c r="G159" s="1"/>
      <c r="H159" s="1"/>
      <c r="I159" s="1"/>
      <c r="J159" s="34"/>
      <c r="K159" s="34"/>
      <c r="L159" s="34"/>
    </row>
    <row r="160" spans="2:12" x14ac:dyDescent="0.2">
      <c r="B160" s="1"/>
      <c r="C160" s="1"/>
      <c r="D160" s="1"/>
      <c r="E160" s="1"/>
      <c r="F160" s="1"/>
      <c r="G160" s="1"/>
      <c r="H160" s="1"/>
      <c r="I160" s="1"/>
      <c r="J160" s="34"/>
      <c r="K160" s="34"/>
      <c r="L160" s="34"/>
    </row>
    <row r="161" spans="2:12" x14ac:dyDescent="0.2">
      <c r="B161" s="1"/>
      <c r="C161" s="1"/>
      <c r="D161" s="1"/>
      <c r="E161" s="1"/>
      <c r="F161" s="1"/>
      <c r="G161" s="1"/>
      <c r="H161" s="1"/>
      <c r="I161" s="1"/>
      <c r="J161" s="34"/>
      <c r="K161" s="34"/>
      <c r="L161" s="34"/>
    </row>
    <row r="162" spans="2:12" x14ac:dyDescent="0.2">
      <c r="B162" s="1"/>
      <c r="C162" s="1"/>
      <c r="D162" s="1"/>
      <c r="E162" s="1"/>
      <c r="F162" s="1"/>
      <c r="G162" s="1"/>
      <c r="H162" s="1"/>
      <c r="I162" s="1"/>
      <c r="J162" s="34"/>
      <c r="K162" s="34"/>
      <c r="L162" s="34"/>
    </row>
    <row r="163" spans="2:12" x14ac:dyDescent="0.2">
      <c r="B163" s="1"/>
      <c r="C163" s="1"/>
      <c r="D163" s="1"/>
      <c r="E163" s="1"/>
      <c r="F163" s="1"/>
      <c r="G163" s="1"/>
      <c r="H163" s="1"/>
      <c r="I163" s="1"/>
      <c r="J163" s="34"/>
      <c r="K163" s="34"/>
      <c r="L163" s="34"/>
    </row>
    <row r="164" spans="2:12" x14ac:dyDescent="0.2">
      <c r="B164" s="1"/>
      <c r="C164" s="1"/>
      <c r="D164" s="1"/>
      <c r="E164" s="1"/>
      <c r="F164" s="1"/>
      <c r="G164" s="1"/>
      <c r="H164" s="1"/>
      <c r="I164" s="1"/>
      <c r="J164" s="34"/>
      <c r="K164" s="34"/>
      <c r="L164" s="34"/>
    </row>
    <row r="165" spans="2:12" x14ac:dyDescent="0.2">
      <c r="B165" s="1"/>
      <c r="C165" s="1"/>
      <c r="D165" s="1"/>
      <c r="E165" s="1"/>
      <c r="F165" s="1"/>
      <c r="G165" s="1"/>
      <c r="H165" s="1"/>
      <c r="I165" s="1"/>
      <c r="J165" s="34"/>
      <c r="K165" s="34"/>
      <c r="L165" s="34"/>
    </row>
    <row r="166" spans="2:12" x14ac:dyDescent="0.2">
      <c r="B166" s="1"/>
      <c r="C166" s="1"/>
      <c r="D166" s="1"/>
      <c r="E166" s="1"/>
      <c r="F166" s="1"/>
      <c r="G166" s="1"/>
      <c r="H166" s="1"/>
      <c r="I166" s="1"/>
      <c r="J166" s="34"/>
      <c r="K166" s="34"/>
      <c r="L166" s="34"/>
    </row>
    <row r="167" spans="2:12" x14ac:dyDescent="0.2">
      <c r="B167" s="1"/>
      <c r="C167" s="1"/>
      <c r="D167" s="1"/>
      <c r="E167" s="1"/>
      <c r="F167" s="1"/>
      <c r="G167" s="1"/>
      <c r="H167" s="1"/>
      <c r="I167" s="1"/>
      <c r="J167" s="34"/>
      <c r="K167" s="34"/>
      <c r="L167" s="34"/>
    </row>
    <row r="168" spans="2:12" x14ac:dyDescent="0.2">
      <c r="B168" s="1"/>
      <c r="C168" s="1"/>
      <c r="D168" s="1"/>
      <c r="E168" s="1"/>
      <c r="F168" s="1"/>
      <c r="G168" s="1"/>
      <c r="H168" s="1"/>
      <c r="I168" s="1"/>
      <c r="J168" s="34"/>
      <c r="K168" s="34"/>
      <c r="L168" s="34"/>
    </row>
    <row r="169" spans="2:12" x14ac:dyDescent="0.2">
      <c r="B169" s="1"/>
      <c r="C169" s="1"/>
      <c r="D169" s="1"/>
      <c r="E169" s="1"/>
      <c r="F169" s="1"/>
      <c r="G169" s="1"/>
      <c r="H169" s="1"/>
      <c r="I169" s="1"/>
      <c r="J169" s="34"/>
      <c r="K169" s="34"/>
      <c r="L169" s="34"/>
    </row>
    <row r="170" spans="2:12" x14ac:dyDescent="0.2">
      <c r="B170" s="1"/>
      <c r="C170" s="1"/>
      <c r="D170" s="1"/>
      <c r="E170" s="1"/>
      <c r="F170" s="1"/>
      <c r="G170" s="1"/>
      <c r="H170" s="1"/>
      <c r="I170" s="1"/>
      <c r="J170" s="34"/>
      <c r="K170" s="34"/>
      <c r="L170" s="34"/>
    </row>
    <row r="171" spans="2:12" x14ac:dyDescent="0.2">
      <c r="B171" s="1"/>
      <c r="C171" s="1"/>
      <c r="D171" s="1"/>
      <c r="E171" s="1"/>
      <c r="F171" s="1"/>
      <c r="G171" s="1"/>
      <c r="H171" s="1"/>
      <c r="I171" s="1"/>
      <c r="J171" s="34"/>
      <c r="K171" s="34"/>
      <c r="L171" s="34"/>
    </row>
    <row r="172" spans="2:12" x14ac:dyDescent="0.2">
      <c r="B172" s="1"/>
      <c r="C172" s="1"/>
      <c r="D172" s="1"/>
      <c r="E172" s="1"/>
      <c r="F172" s="1"/>
      <c r="G172" s="1"/>
      <c r="H172" s="1"/>
      <c r="I172" s="1"/>
      <c r="J172" s="34"/>
      <c r="K172" s="34"/>
      <c r="L172" s="34"/>
    </row>
    <row r="173" spans="2:12" x14ac:dyDescent="0.2">
      <c r="B173" s="1"/>
      <c r="C173" s="1"/>
      <c r="D173" s="1"/>
      <c r="E173" s="1"/>
      <c r="F173" s="1"/>
      <c r="G173" s="1"/>
      <c r="H173" s="1"/>
      <c r="I173" s="1"/>
      <c r="J173" s="34"/>
      <c r="K173" s="34"/>
      <c r="L173" s="34"/>
    </row>
    <row r="174" spans="2:12" x14ac:dyDescent="0.2">
      <c r="B174" s="1"/>
      <c r="C174" s="1"/>
      <c r="D174" s="1"/>
      <c r="E174" s="1"/>
      <c r="F174" s="1"/>
      <c r="G174" s="1"/>
      <c r="H174" s="1"/>
      <c r="I174" s="1"/>
      <c r="J174" s="34"/>
      <c r="K174" s="34"/>
      <c r="L174" s="34"/>
    </row>
    <row r="175" spans="2:12" x14ac:dyDescent="0.2">
      <c r="B175" s="1"/>
      <c r="C175" s="1"/>
      <c r="D175" s="1"/>
      <c r="E175" s="1"/>
      <c r="F175" s="1"/>
      <c r="G175" s="1"/>
      <c r="H175" s="1"/>
      <c r="I175" s="1"/>
      <c r="J175" s="34"/>
      <c r="K175" s="34"/>
      <c r="L175" s="34"/>
    </row>
    <row r="176" spans="2:12" x14ac:dyDescent="0.2">
      <c r="B176" s="1"/>
      <c r="C176" s="1"/>
      <c r="D176" s="1"/>
      <c r="E176" s="1"/>
      <c r="F176" s="1"/>
      <c r="G176" s="1"/>
      <c r="H176" s="1"/>
      <c r="I176" s="1"/>
      <c r="J176" s="34"/>
      <c r="K176" s="34"/>
      <c r="L176" s="34"/>
    </row>
    <row r="177" spans="2:12" x14ac:dyDescent="0.2">
      <c r="B177" s="1"/>
      <c r="C177" s="1"/>
      <c r="D177" s="1"/>
      <c r="E177" s="1"/>
      <c r="F177" s="1"/>
      <c r="G177" s="1"/>
      <c r="H177" s="1"/>
      <c r="I177" s="1"/>
      <c r="J177" s="34"/>
      <c r="K177" s="34"/>
      <c r="L177" s="34"/>
    </row>
    <row r="178" spans="2:12" x14ac:dyDescent="0.2">
      <c r="B178" s="1"/>
      <c r="C178" s="1"/>
      <c r="D178" s="1"/>
      <c r="E178" s="1"/>
      <c r="F178" s="1"/>
      <c r="G178" s="1"/>
      <c r="H178" s="1"/>
      <c r="I178" s="1"/>
      <c r="J178" s="34"/>
      <c r="K178" s="34"/>
      <c r="L178" s="34"/>
    </row>
    <row r="179" spans="2:12" x14ac:dyDescent="0.2">
      <c r="B179" s="1"/>
      <c r="C179" s="1"/>
      <c r="D179" s="1"/>
      <c r="E179" s="1"/>
      <c r="F179" s="1"/>
      <c r="G179" s="1"/>
      <c r="H179" s="1"/>
      <c r="I179" s="1"/>
      <c r="J179" s="34"/>
      <c r="K179" s="34"/>
      <c r="L179" s="34"/>
    </row>
    <row r="180" spans="2:12" x14ac:dyDescent="0.2">
      <c r="B180" s="1"/>
      <c r="C180" s="1"/>
      <c r="D180" s="1"/>
      <c r="E180" s="1"/>
      <c r="F180" s="1"/>
      <c r="G180" s="1"/>
      <c r="H180" s="1"/>
      <c r="I180" s="1"/>
      <c r="J180" s="34"/>
      <c r="K180" s="34"/>
      <c r="L180" s="34"/>
    </row>
    <row r="181" spans="2:12" x14ac:dyDescent="0.2">
      <c r="B181" s="1"/>
      <c r="C181" s="1"/>
      <c r="D181" s="1"/>
      <c r="E181" s="1"/>
      <c r="F181" s="1"/>
      <c r="G181" s="1"/>
      <c r="H181" s="1"/>
      <c r="I181" s="1"/>
      <c r="J181" s="34"/>
      <c r="K181" s="34"/>
      <c r="L181" s="34"/>
    </row>
    <row r="182" spans="2:12" x14ac:dyDescent="0.2">
      <c r="B182" s="1"/>
      <c r="C182" s="1"/>
      <c r="D182" s="1"/>
      <c r="E182" s="1"/>
      <c r="F182" s="1"/>
      <c r="G182" s="1"/>
      <c r="H182" s="1"/>
      <c r="I182" s="1"/>
      <c r="J182" s="34"/>
      <c r="K182" s="34"/>
      <c r="L182" s="34"/>
    </row>
    <row r="183" spans="2:12" x14ac:dyDescent="0.2">
      <c r="B183" s="1"/>
      <c r="C183" s="1"/>
      <c r="D183" s="1"/>
      <c r="E183" s="1"/>
      <c r="F183" s="1"/>
      <c r="G183" s="1"/>
      <c r="H183" s="1"/>
      <c r="I183" s="1"/>
      <c r="J183" s="34"/>
      <c r="K183" s="34"/>
      <c r="L183" s="34"/>
    </row>
    <row r="184" spans="2:12" x14ac:dyDescent="0.2">
      <c r="B184" s="1"/>
      <c r="C184" s="1"/>
      <c r="D184" s="1"/>
      <c r="E184" s="1"/>
      <c r="F184" s="1"/>
      <c r="G184" s="1"/>
      <c r="H184" s="1"/>
      <c r="I184" s="1"/>
      <c r="J184" s="34"/>
      <c r="K184" s="34"/>
      <c r="L184" s="34"/>
    </row>
    <row r="185" spans="2:12" x14ac:dyDescent="0.2">
      <c r="B185" s="1"/>
      <c r="C185" s="1"/>
      <c r="D185" s="1"/>
      <c r="E185" s="1"/>
      <c r="F185" s="1"/>
      <c r="G185" s="1"/>
      <c r="H185" s="1"/>
      <c r="I185" s="1"/>
      <c r="J185" s="34"/>
      <c r="K185" s="34"/>
      <c r="L185" s="34"/>
    </row>
    <row r="186" spans="2:12" x14ac:dyDescent="0.2">
      <c r="B186" s="1"/>
      <c r="C186" s="1"/>
      <c r="D186" s="1"/>
      <c r="E186" s="1"/>
      <c r="F186" s="1"/>
      <c r="G186" s="1"/>
      <c r="H186" s="1"/>
      <c r="I186" s="1"/>
      <c r="J186" s="34"/>
      <c r="K186" s="34"/>
      <c r="L186" s="34"/>
    </row>
    <row r="187" spans="2:12" x14ac:dyDescent="0.2">
      <c r="B187" s="1"/>
      <c r="C187" s="1"/>
      <c r="D187" s="1"/>
      <c r="E187" s="1"/>
      <c r="F187" s="1"/>
      <c r="G187" s="1"/>
      <c r="H187" s="1"/>
      <c r="I187" s="1"/>
      <c r="J187" s="34"/>
      <c r="K187" s="34"/>
      <c r="L187" s="34"/>
    </row>
    <row r="188" spans="2:12" x14ac:dyDescent="0.2">
      <c r="B188" s="1"/>
      <c r="C188" s="1"/>
      <c r="D188" s="1"/>
      <c r="E188" s="1"/>
      <c r="F188" s="1"/>
      <c r="G188" s="1"/>
      <c r="H188" s="1"/>
      <c r="I188" s="1"/>
      <c r="J188" s="34"/>
      <c r="K188" s="34"/>
      <c r="L188" s="34"/>
    </row>
    <row r="189" spans="2:12" x14ac:dyDescent="0.2">
      <c r="B189" s="1"/>
      <c r="C189" s="1"/>
      <c r="D189" s="1"/>
      <c r="E189" s="1"/>
      <c r="F189" s="1"/>
      <c r="G189" s="1"/>
      <c r="H189" s="1"/>
      <c r="I189" s="1"/>
      <c r="J189" s="34"/>
      <c r="K189" s="34"/>
      <c r="L189" s="34"/>
    </row>
    <row r="190" spans="2:12" x14ac:dyDescent="0.2">
      <c r="B190" s="1"/>
      <c r="C190" s="1"/>
      <c r="D190" s="1"/>
      <c r="E190" s="1"/>
      <c r="F190" s="1"/>
      <c r="G190" s="1"/>
      <c r="H190" s="1"/>
      <c r="I190" s="1"/>
      <c r="J190" s="34"/>
      <c r="K190" s="34"/>
      <c r="L190" s="34"/>
    </row>
    <row r="191" spans="2:12" x14ac:dyDescent="0.2">
      <c r="B191" s="1"/>
      <c r="C191" s="1"/>
      <c r="D191" s="1"/>
      <c r="E191" s="1"/>
      <c r="F191" s="1"/>
      <c r="G191" s="1"/>
      <c r="H191" s="1"/>
      <c r="I191" s="1"/>
      <c r="J191" s="34"/>
      <c r="K191" s="34"/>
      <c r="L191" s="34"/>
    </row>
    <row r="192" spans="2:12" x14ac:dyDescent="0.2">
      <c r="B192" s="1"/>
      <c r="C192" s="1"/>
      <c r="D192" s="1"/>
      <c r="E192" s="1"/>
      <c r="F192" s="1"/>
      <c r="G192" s="1"/>
      <c r="H192" s="1"/>
      <c r="I192" s="1"/>
      <c r="J192" s="34"/>
      <c r="K192" s="34"/>
      <c r="L192" s="34"/>
    </row>
    <row r="193" spans="2:12" x14ac:dyDescent="0.2">
      <c r="B193" s="1"/>
      <c r="C193" s="1"/>
      <c r="D193" s="1"/>
      <c r="E193" s="1"/>
      <c r="F193" s="1"/>
      <c r="G193" s="1"/>
      <c r="H193" s="1"/>
      <c r="I193" s="1"/>
      <c r="J193" s="34"/>
      <c r="K193" s="34"/>
      <c r="L193" s="34"/>
    </row>
    <row r="194" spans="2:12" x14ac:dyDescent="0.2">
      <c r="B194" s="1"/>
      <c r="C194" s="1"/>
      <c r="D194" s="1"/>
      <c r="E194" s="1"/>
      <c r="F194" s="1"/>
      <c r="G194" s="1"/>
      <c r="H194" s="1"/>
      <c r="I194" s="1"/>
      <c r="J194" s="34"/>
      <c r="K194" s="34"/>
      <c r="L194" s="34"/>
    </row>
    <row r="195" spans="2:12" x14ac:dyDescent="0.2">
      <c r="B195" s="1"/>
      <c r="C195" s="1"/>
      <c r="D195" s="1"/>
      <c r="E195" s="1"/>
      <c r="F195" s="1"/>
      <c r="G195" s="1"/>
      <c r="H195" s="1"/>
      <c r="I195" s="1"/>
      <c r="J195" s="34"/>
      <c r="K195" s="34"/>
      <c r="L195" s="34"/>
    </row>
    <row r="196" spans="2:12" x14ac:dyDescent="0.2">
      <c r="B196" s="1"/>
      <c r="C196" s="1"/>
      <c r="D196" s="1"/>
      <c r="E196" s="1"/>
      <c r="F196" s="1"/>
      <c r="G196" s="1"/>
      <c r="H196" s="1"/>
      <c r="I196" s="1"/>
      <c r="J196" s="34"/>
      <c r="K196" s="34"/>
      <c r="L196" s="34"/>
    </row>
    <row r="197" spans="2:12" x14ac:dyDescent="0.2">
      <c r="B197" s="1"/>
      <c r="C197" s="1"/>
      <c r="D197" s="1"/>
      <c r="E197" s="1"/>
      <c r="F197" s="1"/>
      <c r="G197" s="1"/>
      <c r="H197" s="1"/>
      <c r="I197" s="1"/>
      <c r="J197" s="34"/>
      <c r="K197" s="34"/>
      <c r="L197" s="34"/>
    </row>
    <row r="198" spans="2:12" x14ac:dyDescent="0.2">
      <c r="B198" s="1"/>
      <c r="C198" s="1"/>
      <c r="D198" s="1"/>
      <c r="E198" s="1"/>
      <c r="F198" s="1"/>
      <c r="G198" s="1"/>
      <c r="H198" s="1"/>
      <c r="I198" s="1"/>
      <c r="J198" s="34"/>
      <c r="K198" s="34"/>
      <c r="L198" s="34"/>
    </row>
    <row r="199" spans="2:12" x14ac:dyDescent="0.2">
      <c r="B199" s="1"/>
      <c r="C199" s="1"/>
      <c r="D199" s="1"/>
      <c r="E199" s="1"/>
      <c r="F199" s="1"/>
      <c r="G199" s="1"/>
      <c r="H199" s="1"/>
      <c r="I199" s="1"/>
      <c r="J199" s="34"/>
      <c r="K199" s="34"/>
      <c r="L199" s="34"/>
    </row>
    <row r="200" spans="2:12" x14ac:dyDescent="0.2">
      <c r="B200" s="1"/>
      <c r="C200" s="1"/>
      <c r="D200" s="1"/>
      <c r="E200" s="1"/>
      <c r="F200" s="1"/>
      <c r="G200" s="1"/>
      <c r="H200" s="1"/>
      <c r="I200" s="1"/>
      <c r="J200" s="34"/>
      <c r="K200" s="34"/>
      <c r="L200" s="34"/>
    </row>
    <row r="201" spans="2:12" x14ac:dyDescent="0.2">
      <c r="B201" s="1"/>
      <c r="C201" s="1"/>
      <c r="D201" s="1"/>
      <c r="E201" s="1"/>
      <c r="F201" s="1"/>
      <c r="G201" s="1"/>
      <c r="H201" s="1"/>
      <c r="I201" s="1"/>
      <c r="J201" s="34"/>
      <c r="K201" s="34"/>
      <c r="L201" s="34"/>
    </row>
    <row r="202" spans="2:12" x14ac:dyDescent="0.2">
      <c r="B202" s="1"/>
      <c r="C202" s="1"/>
      <c r="D202" s="1"/>
      <c r="E202" s="1"/>
      <c r="F202" s="1"/>
      <c r="G202" s="1"/>
      <c r="H202" s="1"/>
      <c r="I202" s="1"/>
      <c r="J202" s="34"/>
      <c r="K202" s="34"/>
      <c r="L202" s="34"/>
    </row>
    <row r="203" spans="2:12" x14ac:dyDescent="0.2">
      <c r="B203" s="1"/>
      <c r="C203" s="1"/>
      <c r="D203" s="1"/>
      <c r="E203" s="1"/>
      <c r="F203" s="1"/>
      <c r="G203" s="1"/>
      <c r="H203" s="1"/>
      <c r="I203" s="1"/>
      <c r="J203" s="34"/>
      <c r="K203" s="34"/>
      <c r="L203" s="34"/>
    </row>
    <row r="204" spans="2:12" x14ac:dyDescent="0.2">
      <c r="B204" s="1"/>
      <c r="C204" s="1"/>
      <c r="D204" s="1"/>
      <c r="E204" s="1"/>
      <c r="F204" s="1"/>
      <c r="G204" s="1"/>
      <c r="H204" s="1"/>
      <c r="I204" s="1"/>
      <c r="J204" s="34"/>
      <c r="K204" s="34"/>
      <c r="L204" s="34"/>
    </row>
    <row r="205" spans="2:12" x14ac:dyDescent="0.2">
      <c r="B205" s="1"/>
      <c r="C205" s="1"/>
      <c r="D205" s="1"/>
      <c r="E205" s="1"/>
      <c r="F205" s="1"/>
      <c r="G205" s="1"/>
      <c r="H205" s="1"/>
      <c r="I205" s="1"/>
      <c r="J205" s="34"/>
      <c r="K205" s="34"/>
      <c r="L205" s="34"/>
    </row>
    <row r="206" spans="2:12" x14ac:dyDescent="0.2">
      <c r="B206" s="1"/>
      <c r="C206" s="1"/>
      <c r="D206" s="1"/>
      <c r="E206" s="1"/>
      <c r="F206" s="1"/>
      <c r="G206" s="1"/>
      <c r="H206" s="1"/>
      <c r="I206" s="1"/>
      <c r="J206" s="34"/>
      <c r="K206" s="34"/>
      <c r="L206" s="34"/>
    </row>
    <row r="207" spans="2:12" x14ac:dyDescent="0.2">
      <c r="B207" s="1"/>
      <c r="C207" s="1"/>
      <c r="D207" s="1"/>
      <c r="E207" s="1"/>
      <c r="F207" s="1"/>
      <c r="G207" s="1"/>
      <c r="H207" s="1"/>
      <c r="I207" s="1"/>
      <c r="J207" s="34"/>
      <c r="K207" s="34"/>
      <c r="L207" s="34"/>
    </row>
    <row r="208" spans="2:12" x14ac:dyDescent="0.2">
      <c r="B208" s="1"/>
      <c r="C208" s="1"/>
      <c r="D208" s="1"/>
      <c r="E208" s="1"/>
      <c r="F208" s="1"/>
      <c r="G208" s="1"/>
      <c r="H208" s="1"/>
      <c r="I208" s="1"/>
      <c r="J208" s="34"/>
      <c r="K208" s="34"/>
      <c r="L208" s="34"/>
    </row>
    <row r="209" spans="2:12" x14ac:dyDescent="0.2">
      <c r="B209" s="1"/>
      <c r="C209" s="1"/>
      <c r="D209" s="1"/>
      <c r="E209" s="1"/>
      <c r="F209" s="1"/>
      <c r="G209" s="1"/>
      <c r="H209" s="1"/>
      <c r="I209" s="1"/>
      <c r="J209" s="34"/>
      <c r="K209" s="34"/>
      <c r="L209" s="34"/>
    </row>
    <row r="210" spans="2:12" x14ac:dyDescent="0.2">
      <c r="B210" s="1"/>
      <c r="C210" s="1"/>
      <c r="D210" s="1"/>
      <c r="E210" s="1"/>
      <c r="F210" s="1"/>
      <c r="G210" s="1"/>
      <c r="H210" s="1"/>
      <c r="I210" s="1"/>
      <c r="J210" s="34"/>
      <c r="K210" s="34"/>
      <c r="L210" s="34"/>
    </row>
    <row r="211" spans="2:12" x14ac:dyDescent="0.2">
      <c r="B211" s="1"/>
      <c r="C211" s="1"/>
      <c r="D211" s="1"/>
      <c r="E211" s="1"/>
      <c r="F211" s="1"/>
      <c r="G211" s="1"/>
      <c r="H211" s="1"/>
      <c r="I211" s="1"/>
      <c r="J211" s="34"/>
      <c r="K211" s="34"/>
      <c r="L211" s="34"/>
    </row>
    <row r="212" spans="2:12" x14ac:dyDescent="0.2">
      <c r="B212" s="1"/>
      <c r="C212" s="1"/>
      <c r="D212" s="1"/>
      <c r="E212" s="1"/>
      <c r="F212" s="1"/>
      <c r="G212" s="1"/>
      <c r="H212" s="1"/>
      <c r="I212" s="1"/>
      <c r="J212" s="34"/>
      <c r="K212" s="34"/>
      <c r="L212" s="34"/>
    </row>
    <row r="213" spans="2:12" x14ac:dyDescent="0.2">
      <c r="B213" s="1"/>
      <c r="C213" s="1"/>
      <c r="D213" s="1"/>
      <c r="E213" s="1"/>
      <c r="F213" s="1"/>
      <c r="G213" s="1"/>
      <c r="H213" s="1"/>
      <c r="I213" s="1"/>
      <c r="J213" s="34"/>
      <c r="K213" s="34"/>
      <c r="L213" s="34"/>
    </row>
    <row r="214" spans="2:12" x14ac:dyDescent="0.2">
      <c r="B214" s="1"/>
      <c r="C214" s="1"/>
      <c r="D214" s="1"/>
      <c r="E214" s="1"/>
      <c r="F214" s="1"/>
      <c r="G214" s="1"/>
      <c r="H214" s="1"/>
      <c r="I214" s="1"/>
      <c r="J214" s="34"/>
      <c r="K214" s="34"/>
      <c r="L214" s="34"/>
    </row>
    <row r="215" spans="2:12" x14ac:dyDescent="0.2">
      <c r="B215" s="1"/>
      <c r="C215" s="1"/>
      <c r="D215" s="1"/>
      <c r="E215" s="1"/>
      <c r="F215" s="1"/>
      <c r="G215" s="1"/>
      <c r="H215" s="1"/>
      <c r="I215" s="1"/>
      <c r="J215" s="34"/>
      <c r="K215" s="34"/>
      <c r="L215" s="34"/>
    </row>
    <row r="216" spans="2:12" x14ac:dyDescent="0.2">
      <c r="B216" s="1"/>
      <c r="C216" s="1"/>
      <c r="D216" s="1"/>
      <c r="E216" s="1"/>
      <c r="F216" s="1"/>
      <c r="G216" s="1"/>
      <c r="H216" s="1"/>
      <c r="I216" s="1"/>
      <c r="J216" s="34"/>
      <c r="K216" s="34"/>
      <c r="L216" s="34"/>
    </row>
    <row r="217" spans="2:12" x14ac:dyDescent="0.2">
      <c r="B217" s="1"/>
      <c r="C217" s="1"/>
      <c r="D217" s="1"/>
      <c r="E217" s="1"/>
      <c r="F217" s="1"/>
      <c r="G217" s="1"/>
      <c r="H217" s="1"/>
      <c r="I217" s="1"/>
      <c r="J217" s="34"/>
      <c r="K217" s="34"/>
      <c r="L217" s="34"/>
    </row>
    <row r="218" spans="2:12" x14ac:dyDescent="0.2">
      <c r="B218" s="1"/>
      <c r="C218" s="1"/>
      <c r="D218" s="1"/>
      <c r="E218" s="1"/>
      <c r="F218" s="1"/>
      <c r="G218" s="1"/>
      <c r="H218" s="1"/>
      <c r="I218" s="1"/>
      <c r="J218" s="34"/>
      <c r="K218" s="34"/>
      <c r="L218" s="34"/>
    </row>
    <row r="219" spans="2:12" x14ac:dyDescent="0.2">
      <c r="B219" s="1"/>
      <c r="C219" s="1"/>
      <c r="D219" s="1"/>
      <c r="E219" s="1"/>
      <c r="F219" s="1"/>
      <c r="G219" s="1"/>
      <c r="H219" s="1"/>
      <c r="I219" s="1"/>
      <c r="J219" s="34"/>
      <c r="K219" s="34"/>
      <c r="L219" s="34"/>
    </row>
    <row r="220" spans="2:12" x14ac:dyDescent="0.2">
      <c r="B220" s="1"/>
      <c r="C220" s="1"/>
      <c r="D220" s="1"/>
      <c r="E220" s="1"/>
      <c r="F220" s="1"/>
      <c r="G220" s="1"/>
      <c r="H220" s="1"/>
      <c r="I220" s="1"/>
      <c r="J220" s="34"/>
      <c r="K220" s="34"/>
      <c r="L220" s="34"/>
    </row>
    <row r="221" spans="2:12" x14ac:dyDescent="0.2">
      <c r="B221" s="1"/>
      <c r="C221" s="1"/>
      <c r="D221" s="1"/>
      <c r="E221" s="1"/>
      <c r="F221" s="1"/>
      <c r="G221" s="1"/>
      <c r="H221" s="1"/>
      <c r="I221" s="1"/>
      <c r="J221" s="34"/>
      <c r="K221" s="34"/>
      <c r="L221" s="34"/>
    </row>
    <row r="222" spans="2:12" x14ac:dyDescent="0.2">
      <c r="B222" s="1"/>
      <c r="C222" s="1"/>
      <c r="D222" s="1"/>
      <c r="E222" s="1"/>
      <c r="F222" s="1"/>
      <c r="G222" s="1"/>
      <c r="H222" s="1"/>
      <c r="I222" s="1"/>
      <c r="J222" s="34"/>
      <c r="K222" s="34"/>
      <c r="L222" s="34"/>
    </row>
    <row r="223" spans="2:12" x14ac:dyDescent="0.2">
      <c r="B223" s="1"/>
      <c r="C223" s="1"/>
      <c r="D223" s="1"/>
      <c r="E223" s="1"/>
      <c r="F223" s="1"/>
      <c r="G223" s="1"/>
      <c r="H223" s="1"/>
      <c r="I223" s="1"/>
      <c r="J223" s="34"/>
      <c r="K223" s="34"/>
      <c r="L223" s="34"/>
    </row>
    <row r="224" spans="2:12" x14ac:dyDescent="0.2">
      <c r="B224" s="1"/>
      <c r="C224" s="1"/>
      <c r="D224" s="1"/>
      <c r="E224" s="1"/>
      <c r="F224" s="1"/>
      <c r="G224" s="1"/>
      <c r="H224" s="1"/>
      <c r="I224" s="1"/>
      <c r="J224" s="34"/>
      <c r="K224" s="34"/>
      <c r="L224" s="34"/>
    </row>
    <row r="225" spans="2:12" x14ac:dyDescent="0.2">
      <c r="B225" s="1"/>
      <c r="C225" s="1"/>
      <c r="D225" s="1"/>
      <c r="E225" s="1"/>
      <c r="F225" s="1"/>
      <c r="G225" s="1"/>
      <c r="H225" s="1"/>
      <c r="I225" s="1"/>
      <c r="J225" s="34"/>
      <c r="K225" s="34"/>
      <c r="L225" s="34"/>
    </row>
    <row r="226" spans="2:12" x14ac:dyDescent="0.2">
      <c r="B226" s="1"/>
      <c r="C226" s="1"/>
      <c r="D226" s="1"/>
      <c r="E226" s="1"/>
      <c r="F226" s="1"/>
      <c r="G226" s="1"/>
      <c r="H226" s="1"/>
      <c r="I226" s="1"/>
      <c r="J226" s="34"/>
      <c r="K226" s="34"/>
      <c r="L226" s="34"/>
    </row>
    <row r="227" spans="2:12" x14ac:dyDescent="0.2">
      <c r="B227" s="1"/>
      <c r="C227" s="1"/>
      <c r="D227" s="1"/>
      <c r="E227" s="1"/>
      <c r="F227" s="1"/>
      <c r="G227" s="1"/>
      <c r="H227" s="1"/>
      <c r="I227" s="1"/>
      <c r="J227" s="34"/>
      <c r="K227" s="34"/>
      <c r="L227" s="34"/>
    </row>
    <row r="228" spans="2:12" x14ac:dyDescent="0.2">
      <c r="B228" s="1"/>
      <c r="C228" s="1"/>
      <c r="D228" s="1"/>
      <c r="E228" s="1"/>
      <c r="F228" s="1"/>
      <c r="G228" s="1"/>
      <c r="H228" s="1"/>
      <c r="I228" s="1"/>
      <c r="J228" s="34"/>
      <c r="K228" s="34"/>
      <c r="L228" s="34"/>
    </row>
    <row r="229" spans="2:12" x14ac:dyDescent="0.2">
      <c r="B229" s="1"/>
      <c r="C229" s="1"/>
      <c r="D229" s="1"/>
      <c r="E229" s="1"/>
      <c r="F229" s="1"/>
      <c r="G229" s="1"/>
      <c r="H229" s="1"/>
      <c r="I229" s="1"/>
      <c r="J229" s="34"/>
      <c r="K229" s="34"/>
      <c r="L229" s="34"/>
    </row>
    <row r="230" spans="2:12" x14ac:dyDescent="0.2">
      <c r="B230" s="1"/>
      <c r="C230" s="1"/>
      <c r="D230" s="1"/>
      <c r="E230" s="1"/>
      <c r="F230" s="1"/>
      <c r="G230" s="1"/>
      <c r="H230" s="1"/>
      <c r="I230" s="1"/>
      <c r="J230" s="34"/>
      <c r="K230" s="34"/>
      <c r="L230" s="34"/>
    </row>
    <row r="231" spans="2:12" x14ac:dyDescent="0.2">
      <c r="B231" s="1"/>
      <c r="C231" s="1"/>
      <c r="D231" s="1"/>
      <c r="E231" s="1"/>
      <c r="F231" s="1"/>
      <c r="G231" s="1"/>
      <c r="H231" s="1"/>
      <c r="I231" s="1"/>
      <c r="J231" s="34"/>
      <c r="K231" s="34"/>
      <c r="L231" s="34"/>
    </row>
    <row r="232" spans="2:12" x14ac:dyDescent="0.2">
      <c r="B232" s="1"/>
      <c r="C232" s="1"/>
      <c r="D232" s="1"/>
      <c r="E232" s="1"/>
      <c r="F232" s="1"/>
      <c r="G232" s="1"/>
      <c r="H232" s="1"/>
      <c r="I232" s="1"/>
      <c r="J232" s="34"/>
      <c r="K232" s="34"/>
      <c r="L232" s="34"/>
    </row>
    <row r="233" spans="2:12" x14ac:dyDescent="0.2">
      <c r="B233" s="1"/>
      <c r="C233" s="1"/>
      <c r="D233" s="1"/>
      <c r="E233" s="1"/>
      <c r="F233" s="1"/>
      <c r="G233" s="1"/>
      <c r="H233" s="1"/>
      <c r="I233" s="1"/>
      <c r="J233" s="34"/>
      <c r="K233" s="34"/>
      <c r="L233" s="34"/>
    </row>
    <row r="234" spans="2:12" x14ac:dyDescent="0.2">
      <c r="B234" s="1"/>
      <c r="C234" s="1"/>
      <c r="D234" s="1"/>
      <c r="E234" s="1"/>
      <c r="F234" s="1"/>
      <c r="G234" s="1"/>
      <c r="H234" s="1"/>
      <c r="I234" s="1"/>
      <c r="J234" s="34"/>
      <c r="K234" s="34"/>
      <c r="L234" s="34"/>
    </row>
    <row r="235" spans="2:12" x14ac:dyDescent="0.2">
      <c r="B235" s="1"/>
      <c r="C235" s="1"/>
      <c r="D235" s="1"/>
      <c r="E235" s="1"/>
      <c r="F235" s="1"/>
      <c r="G235" s="1"/>
      <c r="H235" s="1"/>
      <c r="I235" s="1"/>
      <c r="J235" s="34"/>
      <c r="K235" s="34"/>
      <c r="L235" s="34"/>
    </row>
    <row r="236" spans="2:12" x14ac:dyDescent="0.2">
      <c r="B236" s="1"/>
      <c r="C236" s="1"/>
      <c r="D236" s="1"/>
      <c r="E236" s="1"/>
      <c r="F236" s="1"/>
      <c r="G236" s="1"/>
      <c r="H236" s="1"/>
      <c r="I236" s="1"/>
      <c r="J236" s="34"/>
      <c r="K236" s="34"/>
      <c r="L236" s="34"/>
    </row>
    <row r="237" spans="2:12" x14ac:dyDescent="0.2">
      <c r="B237" s="1"/>
      <c r="C237" s="1"/>
      <c r="D237" s="1"/>
      <c r="E237" s="1"/>
      <c r="F237" s="1"/>
      <c r="G237" s="1"/>
      <c r="H237" s="1"/>
      <c r="I237" s="1"/>
      <c r="J237" s="34"/>
      <c r="K237" s="34"/>
      <c r="L237" s="34"/>
    </row>
    <row r="238" spans="2:12" x14ac:dyDescent="0.2">
      <c r="B238" s="1"/>
      <c r="C238" s="1"/>
      <c r="D238" s="1"/>
      <c r="E238" s="1"/>
      <c r="F238" s="1"/>
      <c r="G238" s="1"/>
      <c r="H238" s="1"/>
      <c r="I238" s="1"/>
      <c r="J238" s="34"/>
      <c r="K238" s="34"/>
      <c r="L238" s="34"/>
    </row>
    <row r="239" spans="2:12" x14ac:dyDescent="0.2">
      <c r="B239" s="1"/>
      <c r="C239" s="1"/>
      <c r="D239" s="1"/>
      <c r="E239" s="1"/>
      <c r="F239" s="1"/>
      <c r="G239" s="1"/>
      <c r="H239" s="1"/>
      <c r="I239" s="1"/>
      <c r="J239" s="34"/>
      <c r="K239" s="34"/>
      <c r="L239" s="34"/>
    </row>
    <row r="240" spans="2:12" x14ac:dyDescent="0.2">
      <c r="B240" s="1"/>
      <c r="C240" s="1"/>
      <c r="D240" s="1"/>
      <c r="E240" s="1"/>
      <c r="F240" s="1"/>
      <c r="G240" s="1"/>
      <c r="H240" s="1"/>
      <c r="I240" s="1"/>
      <c r="J240" s="34"/>
      <c r="K240" s="34"/>
      <c r="L240" s="34"/>
    </row>
    <row r="241" spans="2:12" x14ac:dyDescent="0.2">
      <c r="B241" s="1"/>
      <c r="C241" s="1"/>
      <c r="D241" s="1"/>
      <c r="E241" s="1"/>
      <c r="F241" s="1"/>
      <c r="G241" s="1"/>
      <c r="H241" s="1"/>
      <c r="I241" s="1"/>
      <c r="J241" s="34"/>
      <c r="K241" s="34"/>
      <c r="L241" s="34"/>
    </row>
    <row r="242" spans="2:12" x14ac:dyDescent="0.2">
      <c r="B242" s="1"/>
      <c r="C242" s="1"/>
      <c r="D242" s="1"/>
      <c r="E242" s="1"/>
      <c r="F242" s="1"/>
      <c r="G242" s="1"/>
      <c r="H242" s="1"/>
      <c r="I242" s="1"/>
      <c r="J242" s="34"/>
      <c r="K242" s="34"/>
      <c r="L242" s="34"/>
    </row>
    <row r="243" spans="2:12" x14ac:dyDescent="0.2">
      <c r="B243" s="1"/>
      <c r="C243" s="1"/>
      <c r="D243" s="1"/>
      <c r="E243" s="1"/>
      <c r="F243" s="1"/>
      <c r="G243" s="1"/>
      <c r="H243" s="1"/>
      <c r="I243" s="1"/>
      <c r="J243" s="34"/>
      <c r="K243" s="34"/>
      <c r="L243" s="34"/>
    </row>
    <row r="244" spans="2:12" x14ac:dyDescent="0.2">
      <c r="B244" s="1"/>
      <c r="C244" s="1"/>
      <c r="D244" s="1"/>
      <c r="E244" s="1"/>
      <c r="F244" s="1"/>
      <c r="G244" s="1"/>
      <c r="H244" s="1"/>
      <c r="I244" s="1"/>
      <c r="J244" s="34"/>
      <c r="K244" s="34"/>
      <c r="L244" s="34"/>
    </row>
    <row r="245" spans="2:12" x14ac:dyDescent="0.2">
      <c r="B245" s="1"/>
      <c r="C245" s="1"/>
      <c r="D245" s="1"/>
      <c r="E245" s="1"/>
      <c r="F245" s="1"/>
      <c r="G245" s="1"/>
      <c r="H245" s="1"/>
      <c r="I245" s="1"/>
      <c r="J245" s="34"/>
      <c r="K245" s="34"/>
      <c r="L245" s="34"/>
    </row>
    <row r="246" spans="2:12" x14ac:dyDescent="0.2">
      <c r="B246" s="1"/>
      <c r="C246" s="1"/>
      <c r="D246" s="1"/>
      <c r="E246" s="1"/>
      <c r="F246" s="1"/>
      <c r="G246" s="1"/>
      <c r="H246" s="1"/>
      <c r="I246" s="1"/>
      <c r="J246" s="34"/>
      <c r="K246" s="34"/>
      <c r="L246" s="34"/>
    </row>
    <row r="247" spans="2:12" x14ac:dyDescent="0.2">
      <c r="B247" s="1"/>
      <c r="C247" s="1"/>
      <c r="D247" s="1"/>
      <c r="E247" s="1"/>
      <c r="F247" s="1"/>
      <c r="G247" s="1"/>
      <c r="H247" s="1"/>
      <c r="I247" s="1"/>
      <c r="J247" s="34"/>
      <c r="K247" s="34"/>
      <c r="L247" s="34"/>
    </row>
    <row r="248" spans="2:12" x14ac:dyDescent="0.2">
      <c r="B248" s="1"/>
      <c r="C248" s="1"/>
      <c r="D248" s="1"/>
      <c r="E248" s="1"/>
      <c r="F248" s="1"/>
      <c r="G248" s="1"/>
      <c r="H248" s="1"/>
      <c r="I248" s="1"/>
      <c r="J248" s="34"/>
      <c r="K248" s="34"/>
      <c r="L248" s="34"/>
    </row>
    <row r="249" spans="2:12" x14ac:dyDescent="0.2">
      <c r="B249" s="1"/>
      <c r="C249" s="1"/>
      <c r="D249" s="1"/>
      <c r="E249" s="1"/>
      <c r="F249" s="1"/>
      <c r="G249" s="1"/>
      <c r="H249" s="1"/>
      <c r="I249" s="1"/>
      <c r="J249" s="34"/>
      <c r="K249" s="34"/>
      <c r="L249" s="34"/>
    </row>
    <row r="250" spans="2:12" x14ac:dyDescent="0.2">
      <c r="B250" s="1"/>
      <c r="C250" s="1"/>
      <c r="D250" s="1"/>
      <c r="E250" s="1"/>
      <c r="F250" s="1"/>
      <c r="G250" s="1"/>
      <c r="H250" s="1"/>
      <c r="I250" s="1"/>
      <c r="J250" s="34"/>
      <c r="K250" s="34"/>
      <c r="L250" s="34"/>
    </row>
    <row r="251" spans="2:12" x14ac:dyDescent="0.2">
      <c r="B251" s="1"/>
      <c r="C251" s="1"/>
      <c r="D251" s="1"/>
      <c r="E251" s="1"/>
      <c r="F251" s="1"/>
      <c r="G251" s="1"/>
      <c r="H251" s="1"/>
      <c r="I251" s="1"/>
      <c r="J251" s="34"/>
      <c r="K251" s="34"/>
      <c r="L251" s="34"/>
    </row>
    <row r="252" spans="2:12" x14ac:dyDescent="0.2">
      <c r="B252" s="1"/>
      <c r="C252" s="1"/>
      <c r="D252" s="1"/>
      <c r="E252" s="1"/>
      <c r="F252" s="1"/>
      <c r="G252" s="1"/>
      <c r="H252" s="1"/>
      <c r="I252" s="1"/>
      <c r="J252" s="34"/>
      <c r="K252" s="34"/>
      <c r="L252" s="34"/>
    </row>
    <row r="253" spans="2:12" x14ac:dyDescent="0.2">
      <c r="B253" s="1"/>
      <c r="C253" s="1"/>
      <c r="D253" s="1"/>
      <c r="E253" s="1"/>
      <c r="F253" s="1"/>
      <c r="G253" s="1"/>
      <c r="H253" s="1"/>
      <c r="I253" s="1"/>
      <c r="J253" s="34"/>
      <c r="K253" s="34"/>
      <c r="L253" s="34"/>
    </row>
    <row r="254" spans="2:12" x14ac:dyDescent="0.2">
      <c r="B254" s="1"/>
      <c r="C254" s="1"/>
      <c r="D254" s="1"/>
      <c r="E254" s="1"/>
      <c r="F254" s="1"/>
      <c r="G254" s="1"/>
      <c r="H254" s="1"/>
      <c r="I254" s="1"/>
      <c r="J254" s="34"/>
      <c r="K254" s="34"/>
      <c r="L254" s="34"/>
    </row>
    <row r="255" spans="2:12" x14ac:dyDescent="0.2">
      <c r="B255" s="1"/>
      <c r="C255" s="1"/>
      <c r="D255" s="1"/>
      <c r="E255" s="1"/>
      <c r="F255" s="1"/>
      <c r="G255" s="1"/>
      <c r="H255" s="1"/>
      <c r="I255" s="1"/>
      <c r="J255" s="34"/>
      <c r="K255" s="34"/>
      <c r="L255" s="34"/>
    </row>
    <row r="256" spans="2:12" x14ac:dyDescent="0.2">
      <c r="B256" s="1"/>
      <c r="C256" s="1"/>
      <c r="D256" s="1"/>
      <c r="E256" s="1"/>
      <c r="F256" s="1"/>
      <c r="G256" s="1"/>
      <c r="H256" s="1"/>
      <c r="I256" s="1"/>
      <c r="J256" s="34"/>
      <c r="K256" s="34"/>
      <c r="L256" s="34"/>
    </row>
    <row r="257" spans="2:12" x14ac:dyDescent="0.2">
      <c r="B257" s="1"/>
      <c r="C257" s="1"/>
      <c r="D257" s="1"/>
      <c r="E257" s="1"/>
      <c r="F257" s="1"/>
      <c r="G257" s="1"/>
      <c r="H257" s="1"/>
      <c r="I257" s="1"/>
      <c r="J257" s="34"/>
      <c r="K257" s="34"/>
      <c r="L257" s="34"/>
    </row>
    <row r="258" spans="2:12" x14ac:dyDescent="0.2">
      <c r="B258" s="1"/>
      <c r="C258" s="1"/>
      <c r="D258" s="1"/>
      <c r="E258" s="1"/>
      <c r="F258" s="1"/>
      <c r="G258" s="1"/>
      <c r="H258" s="1"/>
      <c r="I258" s="1"/>
      <c r="J258" s="34"/>
      <c r="K258" s="34"/>
      <c r="L258" s="34"/>
    </row>
    <row r="259" spans="2:12" x14ac:dyDescent="0.2">
      <c r="B259" s="1"/>
      <c r="C259" s="1"/>
      <c r="D259" s="1"/>
      <c r="E259" s="1"/>
      <c r="F259" s="1"/>
      <c r="G259" s="1"/>
      <c r="H259" s="1"/>
      <c r="I259" s="1"/>
      <c r="J259" s="34"/>
      <c r="K259" s="34"/>
      <c r="L259" s="34"/>
    </row>
    <row r="260" spans="2:12" x14ac:dyDescent="0.2">
      <c r="B260" s="1"/>
      <c r="C260" s="1"/>
      <c r="D260" s="1"/>
      <c r="E260" s="1"/>
      <c r="F260" s="1"/>
      <c r="G260" s="1"/>
      <c r="H260" s="1"/>
      <c r="I260" s="1"/>
      <c r="J260" s="34"/>
      <c r="K260" s="34"/>
      <c r="L260" s="34"/>
    </row>
    <row r="261" spans="2:12" x14ac:dyDescent="0.2">
      <c r="B261" s="1"/>
      <c r="C261" s="1"/>
      <c r="D261" s="1"/>
      <c r="E261" s="1"/>
      <c r="F261" s="1"/>
      <c r="G261" s="1"/>
      <c r="H261" s="1"/>
      <c r="I261" s="1"/>
      <c r="J261" s="34"/>
      <c r="K261" s="34"/>
      <c r="L261" s="34"/>
    </row>
    <row r="262" spans="2:12" x14ac:dyDescent="0.2">
      <c r="B262" s="1"/>
      <c r="C262" s="1"/>
      <c r="D262" s="1"/>
      <c r="E262" s="1"/>
      <c r="F262" s="1"/>
      <c r="G262" s="1"/>
      <c r="H262" s="1"/>
      <c r="I262" s="1"/>
      <c r="J262" s="34"/>
      <c r="K262" s="34"/>
      <c r="L262" s="34"/>
    </row>
    <row r="263" spans="2:12" x14ac:dyDescent="0.2">
      <c r="B263" s="1"/>
      <c r="C263" s="1"/>
      <c r="D263" s="1"/>
      <c r="E263" s="1"/>
      <c r="F263" s="1"/>
      <c r="G263" s="1"/>
      <c r="H263" s="1"/>
      <c r="I263" s="1"/>
      <c r="J263" s="34"/>
      <c r="K263" s="34"/>
      <c r="L263" s="34"/>
    </row>
    <row r="264" spans="2:12" x14ac:dyDescent="0.2">
      <c r="B264" s="1"/>
      <c r="C264" s="1"/>
      <c r="D264" s="1"/>
      <c r="E264" s="1"/>
      <c r="F264" s="1"/>
      <c r="G264" s="1"/>
      <c r="H264" s="1"/>
      <c r="I264" s="1"/>
      <c r="J264" s="34"/>
      <c r="K264" s="34"/>
      <c r="L264" s="34"/>
    </row>
    <row r="265" spans="2:12" x14ac:dyDescent="0.2">
      <c r="B265" s="1"/>
      <c r="C265" s="1"/>
      <c r="D265" s="1"/>
      <c r="E265" s="1"/>
      <c r="F265" s="1"/>
      <c r="G265" s="1"/>
      <c r="H265" s="1"/>
      <c r="I265" s="1"/>
      <c r="J265" s="34"/>
      <c r="K265" s="34"/>
      <c r="L265" s="34"/>
    </row>
    <row r="266" spans="2:12" x14ac:dyDescent="0.2">
      <c r="B266" s="1"/>
      <c r="C266" s="1"/>
      <c r="D266" s="1"/>
      <c r="E266" s="1"/>
      <c r="F266" s="1"/>
      <c r="G266" s="1"/>
      <c r="H266" s="1"/>
      <c r="I266" s="1"/>
      <c r="J266" s="34"/>
      <c r="K266" s="34"/>
      <c r="L266" s="34"/>
    </row>
    <row r="267" spans="2:12" x14ac:dyDescent="0.2">
      <c r="B267" s="1"/>
      <c r="C267" s="1"/>
      <c r="D267" s="1"/>
      <c r="E267" s="1"/>
      <c r="F267" s="1"/>
      <c r="G267" s="1"/>
      <c r="H267" s="1"/>
      <c r="I267" s="1"/>
      <c r="J267" s="34"/>
      <c r="K267" s="34"/>
      <c r="L267" s="34"/>
    </row>
    <row r="268" spans="2:12" x14ac:dyDescent="0.2">
      <c r="B268" s="1"/>
      <c r="C268" s="1"/>
      <c r="D268" s="1"/>
      <c r="E268" s="1"/>
      <c r="F268" s="1"/>
      <c r="G268" s="1"/>
      <c r="H268" s="1"/>
      <c r="I268" s="1"/>
      <c r="J268" s="34"/>
      <c r="K268" s="34"/>
      <c r="L268" s="34"/>
    </row>
    <row r="269" spans="2:12" x14ac:dyDescent="0.2">
      <c r="B269" s="1"/>
      <c r="C269" s="1"/>
      <c r="D269" s="1"/>
      <c r="E269" s="1"/>
      <c r="F269" s="1"/>
      <c r="G269" s="1"/>
      <c r="H269" s="1"/>
      <c r="I269" s="1"/>
      <c r="J269" s="34"/>
      <c r="K269" s="34"/>
      <c r="L269" s="34"/>
    </row>
    <row r="270" spans="2:12" x14ac:dyDescent="0.2">
      <c r="B270" s="1"/>
      <c r="C270" s="1"/>
      <c r="D270" s="1"/>
      <c r="E270" s="1"/>
      <c r="F270" s="1"/>
      <c r="G270" s="1"/>
      <c r="H270" s="1"/>
      <c r="I270" s="1"/>
      <c r="J270" s="34"/>
      <c r="K270" s="34"/>
      <c r="L270" s="34"/>
    </row>
    <row r="271" spans="2:12" x14ac:dyDescent="0.2">
      <c r="B271" s="1"/>
      <c r="C271" s="1"/>
      <c r="D271" s="1"/>
      <c r="E271" s="1"/>
      <c r="F271" s="1"/>
      <c r="G271" s="1"/>
      <c r="H271" s="1"/>
      <c r="I271" s="1"/>
      <c r="J271" s="34"/>
      <c r="K271" s="34"/>
      <c r="L271" s="34"/>
    </row>
    <row r="272" spans="2:12" x14ac:dyDescent="0.2">
      <c r="B272" s="1"/>
      <c r="C272" s="1"/>
      <c r="D272" s="1"/>
      <c r="E272" s="1"/>
      <c r="F272" s="1"/>
      <c r="G272" s="1"/>
      <c r="H272" s="1"/>
      <c r="I272" s="1"/>
      <c r="J272" s="34"/>
      <c r="K272" s="34"/>
      <c r="L272" s="34"/>
    </row>
    <row r="273" spans="2:12" x14ac:dyDescent="0.2">
      <c r="B273" s="1"/>
      <c r="C273" s="1"/>
      <c r="D273" s="1"/>
      <c r="E273" s="1"/>
      <c r="F273" s="1"/>
      <c r="G273" s="1"/>
      <c r="H273" s="1"/>
      <c r="I273" s="1"/>
      <c r="J273" s="34"/>
      <c r="K273" s="34"/>
      <c r="L273" s="34"/>
    </row>
    <row r="274" spans="2:12" x14ac:dyDescent="0.2">
      <c r="B274" s="1"/>
      <c r="C274" s="1"/>
      <c r="D274" s="1"/>
      <c r="E274" s="1"/>
      <c r="F274" s="1"/>
      <c r="G274" s="1"/>
      <c r="H274" s="1"/>
      <c r="I274" s="1"/>
      <c r="J274" s="34"/>
      <c r="K274" s="34"/>
      <c r="L274" s="34"/>
    </row>
    <row r="275" spans="2:12" x14ac:dyDescent="0.2">
      <c r="B275" s="1"/>
      <c r="C275" s="1"/>
      <c r="D275" s="1"/>
      <c r="E275" s="1"/>
      <c r="F275" s="1"/>
      <c r="G275" s="1"/>
      <c r="H275" s="1"/>
      <c r="I275" s="1"/>
      <c r="J275" s="34"/>
      <c r="K275" s="34"/>
      <c r="L275" s="34"/>
    </row>
    <row r="276" spans="2:12" x14ac:dyDescent="0.2">
      <c r="B276" s="1"/>
      <c r="C276" s="1"/>
      <c r="D276" s="1"/>
      <c r="E276" s="1"/>
      <c r="F276" s="1"/>
      <c r="G276" s="1"/>
      <c r="H276" s="1"/>
      <c r="I276" s="1"/>
      <c r="J276" s="34"/>
      <c r="K276" s="34"/>
      <c r="L276" s="34"/>
    </row>
    <row r="277" spans="2:12" x14ac:dyDescent="0.2">
      <c r="B277" s="1"/>
      <c r="C277" s="1"/>
      <c r="D277" s="1"/>
      <c r="E277" s="1"/>
      <c r="F277" s="1"/>
      <c r="G277" s="1"/>
      <c r="H277" s="1"/>
      <c r="I277" s="1"/>
      <c r="J277" s="34"/>
      <c r="K277" s="34"/>
      <c r="L277" s="34"/>
    </row>
    <row r="278" spans="2:12" x14ac:dyDescent="0.2">
      <c r="B278" s="1"/>
      <c r="C278" s="1"/>
      <c r="D278" s="1"/>
      <c r="E278" s="1"/>
      <c r="F278" s="1"/>
      <c r="G278" s="1"/>
      <c r="H278" s="1"/>
      <c r="I278" s="1"/>
      <c r="J278" s="34"/>
      <c r="K278" s="34"/>
      <c r="L278" s="34"/>
    </row>
    <row r="279" spans="2:12" x14ac:dyDescent="0.2">
      <c r="B279" s="1"/>
      <c r="C279" s="1"/>
      <c r="D279" s="1"/>
      <c r="E279" s="1"/>
      <c r="F279" s="1"/>
      <c r="G279" s="1"/>
      <c r="H279" s="1"/>
      <c r="I279" s="1"/>
      <c r="J279" s="34"/>
      <c r="K279" s="34"/>
      <c r="L279" s="34"/>
    </row>
    <row r="280" spans="2:12" x14ac:dyDescent="0.2">
      <c r="B280" s="1"/>
      <c r="C280" s="1"/>
      <c r="D280" s="1"/>
      <c r="E280" s="1"/>
      <c r="F280" s="1"/>
      <c r="G280" s="1"/>
      <c r="H280" s="1"/>
      <c r="I280" s="1"/>
      <c r="J280" s="34"/>
      <c r="K280" s="34"/>
      <c r="L280" s="34"/>
    </row>
    <row r="281" spans="2:12" x14ac:dyDescent="0.2">
      <c r="B281" s="1"/>
      <c r="C281" s="1"/>
      <c r="D281" s="1"/>
      <c r="E281" s="1"/>
      <c r="F281" s="1"/>
      <c r="G281" s="1"/>
      <c r="H281" s="1"/>
      <c r="I281" s="1"/>
      <c r="J281" s="34"/>
      <c r="K281" s="34"/>
      <c r="L281" s="34"/>
    </row>
    <row r="282" spans="2:12" x14ac:dyDescent="0.2">
      <c r="B282" s="1"/>
      <c r="C282" s="1"/>
      <c r="D282" s="1"/>
      <c r="E282" s="1"/>
      <c r="F282" s="1"/>
      <c r="G282" s="1"/>
      <c r="H282" s="1"/>
      <c r="I282" s="1"/>
      <c r="J282" s="34"/>
      <c r="K282" s="34"/>
      <c r="L282" s="34"/>
    </row>
    <row r="283" spans="2:12" x14ac:dyDescent="0.2">
      <c r="B283" s="1"/>
      <c r="C283" s="1"/>
      <c r="D283" s="1"/>
      <c r="E283" s="1"/>
      <c r="F283" s="1"/>
      <c r="G283" s="1"/>
      <c r="H283" s="1"/>
      <c r="I283" s="1"/>
      <c r="J283" s="34"/>
      <c r="K283" s="34"/>
      <c r="L283" s="34"/>
    </row>
    <row r="284" spans="2:12" x14ac:dyDescent="0.2">
      <c r="B284" s="1"/>
      <c r="C284" s="1"/>
      <c r="D284" s="1"/>
      <c r="E284" s="1"/>
      <c r="F284" s="1"/>
      <c r="G284" s="1"/>
      <c r="H284" s="1"/>
      <c r="I284" s="1"/>
      <c r="J284" s="34"/>
      <c r="K284" s="34"/>
      <c r="L284" s="34"/>
    </row>
    <row r="285" spans="2:12" x14ac:dyDescent="0.2">
      <c r="B285" s="1"/>
      <c r="C285" s="1"/>
      <c r="D285" s="1"/>
      <c r="E285" s="1"/>
      <c r="F285" s="1"/>
      <c r="G285" s="1"/>
      <c r="H285" s="1"/>
      <c r="I285" s="1"/>
      <c r="J285" s="34"/>
      <c r="K285" s="34"/>
      <c r="L285" s="34"/>
    </row>
    <row r="286" spans="2:12" x14ac:dyDescent="0.2">
      <c r="B286" s="1"/>
      <c r="C286" s="1"/>
      <c r="D286" s="1"/>
      <c r="E286" s="1"/>
      <c r="F286" s="1"/>
      <c r="G286" s="1"/>
      <c r="H286" s="1"/>
      <c r="I286" s="1"/>
      <c r="J286" s="34"/>
      <c r="K286" s="34"/>
      <c r="L286" s="34"/>
    </row>
    <row r="287" spans="2:12" x14ac:dyDescent="0.2">
      <c r="B287" s="1"/>
      <c r="C287" s="1"/>
      <c r="D287" s="1"/>
      <c r="E287" s="1"/>
      <c r="F287" s="1"/>
      <c r="G287" s="1"/>
      <c r="H287" s="1"/>
      <c r="I287" s="1"/>
      <c r="J287" s="34"/>
      <c r="K287" s="34"/>
      <c r="L287" s="34"/>
    </row>
    <row r="288" spans="2:12" x14ac:dyDescent="0.2">
      <c r="B288" s="1"/>
      <c r="C288" s="1"/>
      <c r="D288" s="1"/>
      <c r="E288" s="1"/>
      <c r="F288" s="1"/>
      <c r="G288" s="1"/>
      <c r="H288" s="1"/>
      <c r="I288" s="1"/>
      <c r="J288" s="34"/>
      <c r="K288" s="34"/>
      <c r="L288" s="34"/>
    </row>
    <row r="289" spans="2:12" x14ac:dyDescent="0.2">
      <c r="B289" s="1"/>
      <c r="C289" s="1"/>
      <c r="D289" s="1"/>
      <c r="E289" s="1"/>
      <c r="F289" s="1"/>
      <c r="G289" s="1"/>
      <c r="H289" s="1"/>
      <c r="I289" s="1"/>
      <c r="J289" s="34"/>
      <c r="K289" s="34"/>
      <c r="L289" s="34"/>
    </row>
    <row r="290" spans="2:12" x14ac:dyDescent="0.2">
      <c r="B290" s="1"/>
      <c r="C290" s="1"/>
      <c r="D290" s="1"/>
      <c r="E290" s="1"/>
      <c r="F290" s="1"/>
      <c r="G290" s="1"/>
      <c r="H290" s="1"/>
      <c r="I290" s="1"/>
      <c r="J290" s="34"/>
      <c r="K290" s="34"/>
      <c r="L290" s="34"/>
    </row>
    <row r="291" spans="2:12" x14ac:dyDescent="0.2">
      <c r="B291" s="1"/>
      <c r="C291" s="1"/>
      <c r="D291" s="1"/>
      <c r="E291" s="1"/>
      <c r="F291" s="1"/>
      <c r="G291" s="1"/>
      <c r="H291" s="1"/>
      <c r="I291" s="1"/>
      <c r="J291" s="34"/>
      <c r="K291" s="34"/>
      <c r="L291" s="34"/>
    </row>
    <row r="292" spans="2:12" x14ac:dyDescent="0.2">
      <c r="B292" s="1"/>
      <c r="C292" s="1"/>
      <c r="D292" s="1"/>
      <c r="E292" s="1"/>
      <c r="F292" s="1"/>
      <c r="G292" s="1"/>
      <c r="H292" s="1"/>
      <c r="I292" s="1"/>
      <c r="J292" s="34"/>
      <c r="K292" s="34"/>
      <c r="L292" s="34"/>
    </row>
    <row r="293" spans="2:12" x14ac:dyDescent="0.2">
      <c r="B293" s="1"/>
      <c r="C293" s="1"/>
      <c r="D293" s="1"/>
      <c r="E293" s="1"/>
      <c r="F293" s="1"/>
      <c r="G293" s="1"/>
      <c r="H293" s="1"/>
      <c r="I293" s="1"/>
      <c r="J293" s="34"/>
      <c r="K293" s="34"/>
      <c r="L293" s="34"/>
    </row>
    <row r="294" spans="2:12" x14ac:dyDescent="0.2">
      <c r="B294" s="1"/>
      <c r="C294" s="1"/>
      <c r="D294" s="1"/>
      <c r="E294" s="1"/>
      <c r="F294" s="1"/>
      <c r="G294" s="1"/>
      <c r="H294" s="1"/>
      <c r="I294" s="1"/>
      <c r="J294" s="34"/>
      <c r="K294" s="34"/>
      <c r="L294" s="34"/>
    </row>
    <row r="295" spans="2:12" x14ac:dyDescent="0.2">
      <c r="B295" s="1"/>
      <c r="C295" s="1"/>
      <c r="D295" s="1"/>
      <c r="E295" s="1"/>
      <c r="F295" s="1"/>
      <c r="G295" s="1"/>
      <c r="H295" s="1"/>
      <c r="I295" s="1"/>
      <c r="J295" s="34"/>
      <c r="K295" s="34"/>
      <c r="L295" s="34"/>
    </row>
    <row r="296" spans="2:12" x14ac:dyDescent="0.2">
      <c r="B296" s="1"/>
      <c r="C296" s="1"/>
      <c r="D296" s="1"/>
      <c r="E296" s="1"/>
      <c r="F296" s="1"/>
      <c r="G296" s="1"/>
      <c r="H296" s="1"/>
      <c r="I296" s="1"/>
      <c r="J296" s="34"/>
      <c r="K296" s="34"/>
      <c r="L296" s="34"/>
    </row>
    <row r="297" spans="2:12" x14ac:dyDescent="0.2">
      <c r="B297" s="1"/>
      <c r="C297" s="1"/>
      <c r="D297" s="1"/>
      <c r="E297" s="1"/>
      <c r="F297" s="1"/>
      <c r="G297" s="1"/>
      <c r="H297" s="1"/>
      <c r="I297" s="1"/>
      <c r="J297" s="34"/>
      <c r="K297" s="34"/>
      <c r="L297" s="34"/>
    </row>
    <row r="298" spans="2:12" x14ac:dyDescent="0.2">
      <c r="B298" s="1"/>
      <c r="C298" s="1"/>
      <c r="D298" s="1"/>
      <c r="E298" s="1"/>
      <c r="F298" s="1"/>
      <c r="G298" s="1"/>
      <c r="H298" s="1"/>
      <c r="I298" s="1"/>
      <c r="J298" s="34"/>
      <c r="K298" s="34"/>
      <c r="L298" s="34"/>
    </row>
    <row r="299" spans="2:12" x14ac:dyDescent="0.2">
      <c r="B299" s="1"/>
      <c r="C299" s="1"/>
      <c r="D299" s="1"/>
      <c r="E299" s="1"/>
      <c r="F299" s="1"/>
      <c r="G299" s="1"/>
      <c r="H299" s="1"/>
      <c r="I299" s="1"/>
      <c r="J299" s="34"/>
      <c r="K299" s="34"/>
      <c r="L299" s="34"/>
    </row>
    <row r="300" spans="2:12" x14ac:dyDescent="0.2">
      <c r="B300" s="1"/>
      <c r="C300" s="1"/>
      <c r="D300" s="1"/>
      <c r="E300" s="1"/>
      <c r="F300" s="1"/>
      <c r="G300" s="1"/>
      <c r="H300" s="1"/>
      <c r="I300" s="1"/>
      <c r="J300" s="34"/>
      <c r="K300" s="34"/>
      <c r="L300" s="34"/>
    </row>
    <row r="301" spans="2:12" x14ac:dyDescent="0.2">
      <c r="B301" s="1"/>
      <c r="C301" s="1"/>
      <c r="D301" s="1"/>
      <c r="E301" s="1"/>
      <c r="F301" s="1"/>
      <c r="G301" s="1"/>
      <c r="H301" s="1"/>
      <c r="I301" s="1"/>
      <c r="J301" s="34"/>
      <c r="K301" s="34"/>
      <c r="L301" s="34"/>
    </row>
    <row r="302" spans="2:12" x14ac:dyDescent="0.2">
      <c r="B302" s="1"/>
      <c r="C302" s="1"/>
      <c r="D302" s="1"/>
      <c r="E302" s="1"/>
      <c r="F302" s="1"/>
      <c r="G302" s="1"/>
      <c r="H302" s="1"/>
      <c r="I302" s="1"/>
      <c r="J302" s="34"/>
      <c r="K302" s="34"/>
      <c r="L302" s="34"/>
    </row>
    <row r="303" spans="2:12" x14ac:dyDescent="0.2">
      <c r="B303" s="1"/>
      <c r="C303" s="1"/>
      <c r="D303" s="1"/>
      <c r="E303" s="1"/>
      <c r="F303" s="1"/>
      <c r="G303" s="1"/>
      <c r="H303" s="1"/>
      <c r="I303" s="1"/>
      <c r="J303" s="34"/>
      <c r="K303" s="34"/>
      <c r="L303" s="34"/>
    </row>
    <row r="304" spans="2:12" x14ac:dyDescent="0.2">
      <c r="B304" s="1"/>
      <c r="C304" s="1"/>
      <c r="D304" s="1"/>
      <c r="E304" s="1"/>
      <c r="F304" s="1"/>
      <c r="G304" s="1"/>
      <c r="H304" s="1"/>
      <c r="I304" s="1"/>
      <c r="J304" s="34"/>
      <c r="K304" s="34"/>
      <c r="L304" s="34"/>
    </row>
    <row r="305" spans="2:12" x14ac:dyDescent="0.2">
      <c r="B305" s="1"/>
      <c r="C305" s="1"/>
      <c r="D305" s="1"/>
      <c r="E305" s="1"/>
      <c r="F305" s="1"/>
      <c r="G305" s="1"/>
      <c r="H305" s="1"/>
      <c r="I305" s="1"/>
      <c r="J305" s="34"/>
      <c r="K305" s="34"/>
      <c r="L305" s="34"/>
    </row>
    <row r="306" spans="2:12" x14ac:dyDescent="0.2">
      <c r="B306" s="1"/>
      <c r="C306" s="1"/>
      <c r="D306" s="1"/>
      <c r="E306" s="1"/>
      <c r="F306" s="1"/>
      <c r="G306" s="1"/>
      <c r="H306" s="1"/>
      <c r="I306" s="1"/>
      <c r="J306" s="34"/>
      <c r="K306" s="34"/>
      <c r="L306" s="34"/>
    </row>
    <row r="307" spans="2:12" x14ac:dyDescent="0.2">
      <c r="B307" s="1"/>
      <c r="C307" s="1"/>
      <c r="D307" s="1"/>
      <c r="E307" s="1"/>
      <c r="F307" s="1"/>
      <c r="G307" s="1"/>
      <c r="H307" s="1"/>
      <c r="I307" s="1"/>
      <c r="J307" s="34"/>
      <c r="K307" s="34"/>
      <c r="L307" s="34"/>
    </row>
    <row r="308" spans="2:12" x14ac:dyDescent="0.2">
      <c r="B308" s="1"/>
      <c r="C308" s="1"/>
      <c r="D308" s="1"/>
      <c r="E308" s="1"/>
      <c r="F308" s="1"/>
      <c r="G308" s="1"/>
      <c r="H308" s="1"/>
      <c r="I308" s="1"/>
      <c r="J308" s="34"/>
      <c r="K308" s="34"/>
      <c r="L308" s="34"/>
    </row>
    <row r="309" spans="2:12" x14ac:dyDescent="0.2">
      <c r="B309" s="1"/>
      <c r="C309" s="1"/>
      <c r="D309" s="1"/>
      <c r="E309" s="1"/>
      <c r="F309" s="1"/>
      <c r="G309" s="1"/>
      <c r="H309" s="1"/>
      <c r="I309" s="1"/>
      <c r="J309" s="34"/>
      <c r="K309" s="34"/>
      <c r="L309" s="34"/>
    </row>
    <row r="310" spans="2:12" x14ac:dyDescent="0.2">
      <c r="B310" s="1"/>
      <c r="C310" s="1"/>
      <c r="D310" s="1"/>
      <c r="E310" s="1"/>
      <c r="F310" s="1"/>
      <c r="G310" s="1"/>
      <c r="H310" s="1"/>
      <c r="I310" s="1"/>
      <c r="J310" s="34"/>
      <c r="K310" s="34"/>
      <c r="L310" s="34"/>
    </row>
    <row r="311" spans="2:12" x14ac:dyDescent="0.2">
      <c r="B311" s="1"/>
      <c r="C311" s="1"/>
      <c r="D311" s="1"/>
      <c r="E311" s="1"/>
      <c r="F311" s="1"/>
      <c r="G311" s="1"/>
      <c r="H311" s="1"/>
      <c r="I311" s="1"/>
      <c r="J311" s="34"/>
      <c r="K311" s="34"/>
      <c r="L311" s="34"/>
    </row>
    <row r="312" spans="2:12" x14ac:dyDescent="0.2">
      <c r="B312" s="1"/>
      <c r="C312" s="1"/>
      <c r="D312" s="1"/>
      <c r="E312" s="1"/>
      <c r="F312" s="1"/>
      <c r="G312" s="1"/>
      <c r="H312" s="1"/>
      <c r="I312" s="1"/>
      <c r="J312" s="34"/>
      <c r="K312" s="34"/>
      <c r="L312" s="34"/>
    </row>
    <row r="313" spans="2:12" x14ac:dyDescent="0.2">
      <c r="B313" s="1"/>
      <c r="C313" s="1"/>
      <c r="D313" s="1"/>
      <c r="E313" s="1"/>
      <c r="F313" s="1"/>
      <c r="G313" s="1"/>
      <c r="H313" s="1"/>
      <c r="I313" s="1"/>
      <c r="J313" s="34"/>
      <c r="K313" s="34"/>
      <c r="L313" s="34"/>
    </row>
    <row r="314" spans="2:12" x14ac:dyDescent="0.2">
      <c r="B314" s="1"/>
      <c r="C314" s="1"/>
      <c r="D314" s="1"/>
      <c r="E314" s="1"/>
      <c r="F314" s="1"/>
      <c r="G314" s="1"/>
      <c r="H314" s="1"/>
      <c r="I314" s="1"/>
      <c r="J314" s="34"/>
      <c r="K314" s="34"/>
      <c r="L314" s="34"/>
    </row>
    <row r="315" spans="2:12" x14ac:dyDescent="0.2">
      <c r="B315" s="1"/>
      <c r="C315" s="1"/>
      <c r="D315" s="1"/>
      <c r="E315" s="1"/>
      <c r="F315" s="1"/>
      <c r="G315" s="1"/>
      <c r="H315" s="1"/>
      <c r="I315" s="1"/>
      <c r="J315" s="34"/>
      <c r="K315" s="34"/>
      <c r="L315" s="34"/>
    </row>
    <row r="316" spans="2:12" x14ac:dyDescent="0.2">
      <c r="B316" s="1"/>
      <c r="C316" s="1"/>
      <c r="D316" s="1"/>
      <c r="E316" s="1"/>
      <c r="F316" s="1"/>
      <c r="G316" s="1"/>
      <c r="H316" s="1"/>
      <c r="I316" s="1"/>
      <c r="J316" s="34"/>
      <c r="K316" s="34"/>
      <c r="L316" s="34"/>
    </row>
    <row r="317" spans="2:12" x14ac:dyDescent="0.2">
      <c r="B317" s="1"/>
      <c r="C317" s="1"/>
      <c r="D317" s="1"/>
      <c r="E317" s="1"/>
      <c r="F317" s="1"/>
      <c r="G317" s="1"/>
      <c r="H317" s="1"/>
      <c r="I317" s="1"/>
      <c r="J317" s="34"/>
      <c r="K317" s="34"/>
      <c r="L317" s="34"/>
    </row>
    <row r="318" spans="2:12" x14ac:dyDescent="0.2">
      <c r="B318" s="1"/>
      <c r="C318" s="1"/>
      <c r="D318" s="1"/>
      <c r="E318" s="1"/>
      <c r="F318" s="1"/>
      <c r="G318" s="1"/>
      <c r="H318" s="1"/>
      <c r="I318" s="1"/>
      <c r="J318" s="34"/>
      <c r="K318" s="34"/>
      <c r="L318" s="34"/>
    </row>
    <row r="319" spans="2:12" x14ac:dyDescent="0.2">
      <c r="B319" s="1"/>
      <c r="C319" s="1"/>
      <c r="D319" s="1"/>
      <c r="E319" s="1"/>
      <c r="F319" s="1"/>
      <c r="G319" s="1"/>
      <c r="H319" s="1"/>
      <c r="I319" s="1"/>
      <c r="J319" s="34"/>
      <c r="K319" s="34"/>
      <c r="L319" s="34"/>
    </row>
    <row r="320" spans="2:12" x14ac:dyDescent="0.2">
      <c r="B320" s="1"/>
      <c r="C320" s="1"/>
      <c r="D320" s="1"/>
      <c r="E320" s="1"/>
      <c r="F320" s="1"/>
      <c r="G320" s="1"/>
      <c r="H320" s="1"/>
      <c r="I320" s="1"/>
      <c r="J320" s="34"/>
      <c r="K320" s="34"/>
      <c r="L320" s="34"/>
    </row>
    <row r="321" spans="2:12" x14ac:dyDescent="0.2">
      <c r="B321" s="1"/>
      <c r="C321" s="1"/>
      <c r="D321" s="1"/>
      <c r="E321" s="1"/>
      <c r="F321" s="1"/>
      <c r="G321" s="1"/>
      <c r="H321" s="1"/>
      <c r="I321" s="1"/>
      <c r="J321" s="34"/>
      <c r="K321" s="34"/>
      <c r="L321" s="34"/>
    </row>
    <row r="322" spans="2:12" x14ac:dyDescent="0.2">
      <c r="B322" s="1"/>
      <c r="C322" s="1"/>
      <c r="D322" s="1"/>
      <c r="E322" s="1"/>
      <c r="F322" s="1"/>
      <c r="G322" s="1"/>
      <c r="H322" s="1"/>
      <c r="I322" s="1"/>
      <c r="J322" s="34"/>
      <c r="K322" s="34"/>
      <c r="L322" s="34"/>
    </row>
    <row r="323" spans="2:12" x14ac:dyDescent="0.2">
      <c r="B323" s="1"/>
      <c r="C323" s="1"/>
      <c r="D323" s="1"/>
      <c r="E323" s="1"/>
      <c r="F323" s="1"/>
      <c r="G323" s="1"/>
      <c r="H323" s="1"/>
      <c r="I323" s="1"/>
      <c r="J323" s="34"/>
      <c r="K323" s="34"/>
      <c r="L323" s="34"/>
    </row>
    <row r="324" spans="2:12" x14ac:dyDescent="0.2">
      <c r="B324" s="1"/>
      <c r="C324" s="1"/>
      <c r="D324" s="1"/>
      <c r="E324" s="1"/>
      <c r="F324" s="1"/>
      <c r="G324" s="1"/>
      <c r="H324" s="1"/>
      <c r="I324" s="1"/>
      <c r="J324" s="34"/>
      <c r="K324" s="34"/>
      <c r="L324" s="34"/>
    </row>
    <row r="325" spans="2:12" x14ac:dyDescent="0.2">
      <c r="B325" s="1"/>
      <c r="C325" s="1"/>
      <c r="D325" s="1"/>
      <c r="E325" s="1"/>
      <c r="F325" s="1"/>
      <c r="G325" s="1"/>
      <c r="H325" s="1"/>
      <c r="I325" s="1"/>
      <c r="J325" s="34"/>
      <c r="K325" s="34"/>
      <c r="L325" s="34"/>
    </row>
    <row r="326" spans="2:12" x14ac:dyDescent="0.2">
      <c r="B326" s="1"/>
      <c r="C326" s="1"/>
      <c r="D326" s="1"/>
      <c r="E326" s="1"/>
      <c r="F326" s="1"/>
      <c r="G326" s="1"/>
      <c r="H326" s="1"/>
      <c r="I326" s="1"/>
      <c r="J326" s="34"/>
      <c r="K326" s="34"/>
      <c r="L326" s="34"/>
    </row>
    <row r="327" spans="2:12" x14ac:dyDescent="0.2">
      <c r="B327" s="1"/>
      <c r="C327" s="1"/>
      <c r="D327" s="1"/>
      <c r="E327" s="1"/>
      <c r="F327" s="1"/>
      <c r="G327" s="1"/>
      <c r="H327" s="1"/>
      <c r="I327" s="1"/>
      <c r="J327" s="34"/>
      <c r="K327" s="34"/>
      <c r="L327" s="34"/>
    </row>
    <row r="328" spans="2:12" x14ac:dyDescent="0.2">
      <c r="B328" s="1"/>
      <c r="C328" s="1"/>
      <c r="D328" s="1"/>
      <c r="E328" s="1"/>
      <c r="F328" s="1"/>
      <c r="G328" s="1"/>
      <c r="H328" s="1"/>
      <c r="I328" s="1"/>
      <c r="J328" s="34"/>
      <c r="K328" s="34"/>
      <c r="L328" s="34"/>
    </row>
    <row r="329" spans="2:12" x14ac:dyDescent="0.2">
      <c r="B329" s="1"/>
      <c r="C329" s="1"/>
      <c r="D329" s="1"/>
      <c r="E329" s="1"/>
      <c r="F329" s="1"/>
      <c r="G329" s="1"/>
      <c r="H329" s="1"/>
      <c r="I329" s="1"/>
      <c r="J329" s="34"/>
      <c r="K329" s="34"/>
      <c r="L329" s="34"/>
    </row>
    <row r="330" spans="2:12" x14ac:dyDescent="0.2">
      <c r="B330" s="1"/>
      <c r="C330" s="1"/>
      <c r="D330" s="1"/>
      <c r="E330" s="1"/>
      <c r="F330" s="1"/>
      <c r="G330" s="1"/>
      <c r="H330" s="1"/>
      <c r="I330" s="1"/>
      <c r="J330" s="34"/>
      <c r="K330" s="34"/>
      <c r="L330" s="34"/>
    </row>
    <row r="331" spans="2:12" x14ac:dyDescent="0.2">
      <c r="B331" s="1"/>
      <c r="C331" s="1"/>
      <c r="D331" s="1"/>
      <c r="E331" s="1"/>
      <c r="F331" s="1"/>
      <c r="G331" s="1"/>
      <c r="H331" s="1"/>
      <c r="I331" s="1"/>
      <c r="J331" s="34"/>
      <c r="K331" s="34"/>
      <c r="L331" s="34"/>
    </row>
    <row r="332" spans="2:12" x14ac:dyDescent="0.2">
      <c r="B332" s="1"/>
      <c r="C332" s="1"/>
      <c r="D332" s="1"/>
      <c r="E332" s="1"/>
      <c r="F332" s="1"/>
      <c r="G332" s="1"/>
      <c r="H332" s="1"/>
      <c r="I332" s="1"/>
      <c r="J332" s="34"/>
      <c r="K332" s="34"/>
      <c r="L332" s="34"/>
    </row>
    <row r="333" spans="2:12" x14ac:dyDescent="0.2">
      <c r="B333" s="1"/>
      <c r="C333" s="1"/>
      <c r="D333" s="1"/>
      <c r="E333" s="1"/>
      <c r="F333" s="1"/>
      <c r="G333" s="1"/>
      <c r="H333" s="1"/>
      <c r="I333" s="1"/>
      <c r="J333" s="34"/>
      <c r="K333" s="34"/>
      <c r="L333" s="34"/>
    </row>
    <row r="334" spans="2:12" x14ac:dyDescent="0.2">
      <c r="B334" s="1"/>
      <c r="C334" s="1"/>
      <c r="D334" s="1"/>
      <c r="E334" s="1"/>
      <c r="F334" s="1"/>
      <c r="G334" s="1"/>
      <c r="H334" s="1"/>
      <c r="I334" s="1"/>
      <c r="J334" s="34"/>
      <c r="K334" s="34"/>
      <c r="L334" s="34"/>
    </row>
    <row r="335" spans="2:12" x14ac:dyDescent="0.2">
      <c r="B335" s="1"/>
      <c r="C335" s="1"/>
      <c r="D335" s="1"/>
      <c r="E335" s="1"/>
      <c r="F335" s="1"/>
      <c r="G335" s="1"/>
      <c r="H335" s="1"/>
      <c r="I335" s="1"/>
      <c r="J335" s="34"/>
      <c r="K335" s="34"/>
      <c r="L335" s="34"/>
    </row>
    <row r="336" spans="2:12" x14ac:dyDescent="0.2">
      <c r="B336" s="1"/>
      <c r="C336" s="1"/>
      <c r="D336" s="1"/>
      <c r="E336" s="1"/>
      <c r="F336" s="1"/>
      <c r="G336" s="1"/>
      <c r="H336" s="1"/>
      <c r="I336" s="1"/>
      <c r="J336" s="34"/>
      <c r="K336" s="34"/>
      <c r="L336" s="34"/>
    </row>
    <row r="337" spans="2:12" x14ac:dyDescent="0.2">
      <c r="B337" s="1"/>
      <c r="C337" s="1"/>
      <c r="D337" s="1"/>
      <c r="E337" s="1"/>
      <c r="F337" s="1"/>
      <c r="G337" s="1"/>
      <c r="H337" s="1"/>
      <c r="I337" s="1"/>
      <c r="J337" s="34"/>
      <c r="K337" s="34"/>
      <c r="L337" s="34"/>
    </row>
    <row r="338" spans="2:12" x14ac:dyDescent="0.2">
      <c r="B338" s="1"/>
      <c r="C338" s="1"/>
      <c r="D338" s="1"/>
      <c r="E338" s="1"/>
      <c r="F338" s="1"/>
      <c r="G338" s="1"/>
      <c r="H338" s="1"/>
      <c r="I338" s="1"/>
      <c r="J338" s="34"/>
      <c r="K338" s="34"/>
      <c r="L338" s="34"/>
    </row>
    <row r="339" spans="2:12" x14ac:dyDescent="0.2">
      <c r="B339" s="1"/>
      <c r="C339" s="1"/>
      <c r="D339" s="1"/>
      <c r="E339" s="1"/>
      <c r="F339" s="1"/>
      <c r="G339" s="1"/>
      <c r="H339" s="1"/>
      <c r="I339" s="1"/>
      <c r="J339" s="34"/>
      <c r="K339" s="34"/>
      <c r="L339" s="34"/>
    </row>
    <row r="340" spans="2:12" x14ac:dyDescent="0.2">
      <c r="B340" s="1"/>
      <c r="C340" s="1"/>
      <c r="D340" s="1"/>
      <c r="E340" s="1"/>
      <c r="F340" s="1"/>
      <c r="G340" s="1"/>
      <c r="H340" s="1"/>
      <c r="I340" s="1"/>
      <c r="J340" s="34"/>
      <c r="K340" s="34"/>
      <c r="L340" s="34"/>
    </row>
    <row r="341" spans="2:12" x14ac:dyDescent="0.2">
      <c r="B341" s="1"/>
      <c r="C341" s="1"/>
      <c r="D341" s="1"/>
      <c r="E341" s="1"/>
      <c r="F341" s="1"/>
      <c r="G341" s="1"/>
      <c r="H341" s="1"/>
      <c r="I341" s="1"/>
      <c r="J341" s="34"/>
      <c r="K341" s="34"/>
      <c r="L341" s="34"/>
    </row>
    <row r="342" spans="2:12" x14ac:dyDescent="0.2">
      <c r="B342" s="1"/>
      <c r="C342" s="1"/>
      <c r="D342" s="1"/>
      <c r="E342" s="1"/>
      <c r="F342" s="1"/>
      <c r="G342" s="1"/>
      <c r="H342" s="1"/>
      <c r="I342" s="1"/>
      <c r="J342" s="34"/>
      <c r="K342" s="34"/>
      <c r="L342" s="34"/>
    </row>
    <row r="343" spans="2:12" x14ac:dyDescent="0.2">
      <c r="B343" s="1"/>
      <c r="C343" s="1"/>
      <c r="D343" s="1"/>
      <c r="E343" s="1"/>
      <c r="F343" s="1"/>
      <c r="G343" s="1"/>
      <c r="H343" s="1"/>
      <c r="I343" s="1"/>
      <c r="J343" s="34"/>
      <c r="K343" s="34"/>
      <c r="L343" s="34"/>
    </row>
    <row r="344" spans="2:12" x14ac:dyDescent="0.2">
      <c r="B344" s="1"/>
      <c r="C344" s="1"/>
      <c r="D344" s="1"/>
      <c r="E344" s="1"/>
      <c r="F344" s="1"/>
      <c r="G344" s="1"/>
      <c r="H344" s="1"/>
      <c r="I344" s="1"/>
      <c r="J344" s="34"/>
      <c r="K344" s="34"/>
      <c r="L344" s="34"/>
    </row>
    <row r="345" spans="2:12" x14ac:dyDescent="0.2">
      <c r="B345" s="1"/>
      <c r="C345" s="1"/>
      <c r="D345" s="1"/>
      <c r="E345" s="1"/>
      <c r="F345" s="1"/>
      <c r="G345" s="1"/>
      <c r="H345" s="1"/>
      <c r="I345" s="1"/>
      <c r="J345" s="34"/>
      <c r="K345" s="34"/>
      <c r="L345" s="34"/>
    </row>
    <row r="346" spans="2:12" x14ac:dyDescent="0.2">
      <c r="B346" s="1"/>
      <c r="C346" s="1"/>
      <c r="D346" s="1"/>
      <c r="E346" s="1"/>
      <c r="F346" s="1"/>
      <c r="G346" s="1"/>
      <c r="H346" s="1"/>
      <c r="I346" s="1"/>
      <c r="J346" s="34"/>
      <c r="K346" s="34"/>
      <c r="L346" s="34"/>
    </row>
    <row r="347" spans="2:12" x14ac:dyDescent="0.2">
      <c r="B347" s="1"/>
      <c r="C347" s="1"/>
      <c r="D347" s="1"/>
      <c r="E347" s="1"/>
      <c r="F347" s="1"/>
      <c r="G347" s="1"/>
      <c r="H347" s="1"/>
      <c r="I347" s="1"/>
      <c r="J347" s="34"/>
      <c r="K347" s="34"/>
      <c r="L347" s="34"/>
    </row>
    <row r="348" spans="2:12" x14ac:dyDescent="0.2">
      <c r="B348" s="1"/>
      <c r="C348" s="1"/>
      <c r="D348" s="1"/>
      <c r="E348" s="1"/>
      <c r="F348" s="1"/>
      <c r="G348" s="1"/>
      <c r="H348" s="1"/>
      <c r="I348" s="1"/>
      <c r="J348" s="34"/>
      <c r="K348" s="34"/>
      <c r="L348" s="34"/>
    </row>
    <row r="349" spans="2:12" x14ac:dyDescent="0.2">
      <c r="B349" s="1"/>
      <c r="C349" s="1"/>
      <c r="D349" s="1"/>
      <c r="E349" s="1"/>
      <c r="F349" s="1"/>
      <c r="G349" s="1"/>
      <c r="H349" s="1"/>
      <c r="I349" s="1"/>
      <c r="J349" s="34"/>
      <c r="K349" s="34"/>
      <c r="L349" s="34"/>
    </row>
    <row r="350" spans="2:12" x14ac:dyDescent="0.2">
      <c r="B350" s="1"/>
      <c r="C350" s="1"/>
      <c r="D350" s="1"/>
      <c r="E350" s="1"/>
      <c r="F350" s="1"/>
      <c r="G350" s="1"/>
      <c r="H350" s="1"/>
      <c r="I350" s="1"/>
      <c r="J350" s="34"/>
      <c r="K350" s="34"/>
      <c r="L350" s="34"/>
    </row>
    <row r="351" spans="2:12" x14ac:dyDescent="0.2">
      <c r="B351" s="1"/>
      <c r="C351" s="1"/>
      <c r="D351" s="1"/>
      <c r="E351" s="1"/>
      <c r="F351" s="1"/>
      <c r="G351" s="1"/>
      <c r="H351" s="1"/>
      <c r="I351" s="1"/>
      <c r="J351" s="34"/>
      <c r="K351" s="34"/>
      <c r="L351" s="34"/>
    </row>
    <row r="352" spans="2:12" x14ac:dyDescent="0.2">
      <c r="B352" s="1"/>
      <c r="C352" s="1"/>
      <c r="D352" s="1"/>
      <c r="E352" s="1"/>
      <c r="F352" s="1"/>
      <c r="G352" s="1"/>
      <c r="H352" s="1"/>
      <c r="I352" s="1"/>
      <c r="J352" s="34"/>
      <c r="K352" s="34"/>
      <c r="L352" s="34"/>
    </row>
    <row r="353" spans="2:12" x14ac:dyDescent="0.2">
      <c r="B353" s="1"/>
      <c r="C353" s="1"/>
      <c r="D353" s="1"/>
      <c r="E353" s="1"/>
      <c r="F353" s="1"/>
      <c r="G353" s="1"/>
      <c r="H353" s="1"/>
      <c r="I353" s="1"/>
      <c r="J353" s="34"/>
      <c r="K353" s="34"/>
      <c r="L353" s="34"/>
    </row>
    <row r="354" spans="2:12" x14ac:dyDescent="0.2">
      <c r="B354" s="1"/>
      <c r="C354" s="1"/>
      <c r="D354" s="1"/>
      <c r="E354" s="1"/>
      <c r="F354" s="1"/>
      <c r="G354" s="1"/>
      <c r="H354" s="1"/>
      <c r="I354" s="1"/>
      <c r="J354" s="34"/>
      <c r="K354" s="34"/>
      <c r="L354" s="34"/>
    </row>
    <row r="355" spans="2:12" x14ac:dyDescent="0.2">
      <c r="B355" s="1"/>
      <c r="C355" s="1"/>
      <c r="D355" s="1"/>
      <c r="E355" s="1"/>
      <c r="F355" s="1"/>
      <c r="G355" s="1"/>
      <c r="H355" s="1"/>
      <c r="I355" s="1"/>
      <c r="J355" s="34"/>
      <c r="K355" s="34"/>
      <c r="L355" s="34"/>
    </row>
    <row r="356" spans="2:12" x14ac:dyDescent="0.2">
      <c r="B356" s="1"/>
      <c r="C356" s="1"/>
      <c r="D356" s="1"/>
      <c r="E356" s="1"/>
      <c r="F356" s="1"/>
      <c r="G356" s="1"/>
      <c r="H356" s="1"/>
      <c r="I356" s="1"/>
      <c r="J356" s="34"/>
      <c r="K356" s="34"/>
      <c r="L356" s="34"/>
    </row>
    <row r="357" spans="2:12" x14ac:dyDescent="0.2">
      <c r="B357" s="1"/>
      <c r="C357" s="1"/>
      <c r="D357" s="1"/>
      <c r="E357" s="1"/>
      <c r="F357" s="1"/>
      <c r="G357" s="1"/>
      <c r="H357" s="1"/>
      <c r="I357" s="1"/>
      <c r="J357" s="34"/>
      <c r="K357" s="34"/>
      <c r="L357" s="34"/>
    </row>
    <row r="358" spans="2:12" x14ac:dyDescent="0.2">
      <c r="B358" s="1"/>
      <c r="C358" s="1"/>
      <c r="D358" s="1"/>
      <c r="E358" s="1"/>
      <c r="F358" s="1"/>
      <c r="G358" s="1"/>
      <c r="H358" s="1"/>
      <c r="I358" s="1"/>
      <c r="J358" s="34"/>
      <c r="K358" s="34"/>
      <c r="L358" s="34"/>
    </row>
    <row r="359" spans="2:12" x14ac:dyDescent="0.2">
      <c r="B359" s="1"/>
      <c r="C359" s="1"/>
      <c r="D359" s="1"/>
      <c r="E359" s="1"/>
      <c r="F359" s="1"/>
      <c r="G359" s="1"/>
      <c r="H359" s="1"/>
      <c r="I359" s="1"/>
      <c r="J359" s="34"/>
      <c r="K359" s="34"/>
      <c r="L359" s="34"/>
    </row>
    <row r="360" spans="2:12" x14ac:dyDescent="0.2">
      <c r="B360" s="1"/>
      <c r="C360" s="1"/>
      <c r="D360" s="1"/>
      <c r="E360" s="1"/>
      <c r="F360" s="1"/>
      <c r="G360" s="1"/>
      <c r="H360" s="1"/>
      <c r="I360" s="1"/>
      <c r="J360" s="34"/>
      <c r="K360" s="34"/>
      <c r="L360" s="34"/>
    </row>
    <row r="361" spans="2:12" x14ac:dyDescent="0.2">
      <c r="B361" s="1"/>
      <c r="C361" s="1"/>
      <c r="D361" s="1"/>
      <c r="E361" s="1"/>
      <c r="F361" s="1"/>
      <c r="G361" s="1"/>
      <c r="H361" s="1"/>
      <c r="I361" s="1"/>
      <c r="J361" s="34"/>
      <c r="K361" s="34"/>
      <c r="L361" s="34"/>
    </row>
    <row r="362" spans="2:12" x14ac:dyDescent="0.2">
      <c r="B362" s="1"/>
      <c r="C362" s="1"/>
      <c r="D362" s="1"/>
      <c r="E362" s="1"/>
      <c r="F362" s="1"/>
      <c r="G362" s="1"/>
      <c r="H362" s="1"/>
      <c r="I362" s="1"/>
      <c r="J362" s="34"/>
      <c r="K362" s="34"/>
      <c r="L362" s="34"/>
    </row>
    <row r="363" spans="2:12" x14ac:dyDescent="0.2">
      <c r="B363" s="1"/>
      <c r="C363" s="1"/>
      <c r="D363" s="1"/>
      <c r="E363" s="1"/>
      <c r="F363" s="1"/>
      <c r="G363" s="1"/>
      <c r="H363" s="1"/>
      <c r="I363" s="1"/>
      <c r="J363" s="34"/>
      <c r="K363" s="34"/>
      <c r="L363" s="34"/>
    </row>
    <row r="364" spans="2:12" x14ac:dyDescent="0.2">
      <c r="B364" s="1"/>
      <c r="C364" s="1"/>
      <c r="D364" s="1"/>
      <c r="E364" s="1"/>
      <c r="F364" s="1"/>
      <c r="G364" s="1"/>
      <c r="H364" s="1"/>
      <c r="I364" s="1"/>
      <c r="J364" s="34"/>
      <c r="K364" s="34"/>
      <c r="L364" s="34"/>
    </row>
    <row r="365" spans="2:12" x14ac:dyDescent="0.2">
      <c r="B365" s="1"/>
      <c r="C365" s="1"/>
      <c r="D365" s="1"/>
      <c r="E365" s="1"/>
      <c r="F365" s="1"/>
      <c r="G365" s="1"/>
      <c r="H365" s="1"/>
      <c r="I365" s="1"/>
      <c r="J365" s="34"/>
      <c r="K365" s="34"/>
      <c r="L365" s="34"/>
    </row>
    <row r="366" spans="2:12" x14ac:dyDescent="0.2">
      <c r="B366" s="1"/>
      <c r="C366" s="1"/>
      <c r="D366" s="1"/>
      <c r="E366" s="1"/>
      <c r="F366" s="1"/>
      <c r="G366" s="1"/>
      <c r="H366" s="1"/>
      <c r="I366" s="1"/>
      <c r="J366" s="34"/>
      <c r="K366" s="34"/>
      <c r="L366" s="34"/>
    </row>
    <row r="367" spans="2:12" x14ac:dyDescent="0.2">
      <c r="B367" s="1"/>
      <c r="C367" s="1"/>
      <c r="D367" s="1"/>
      <c r="E367" s="1"/>
      <c r="F367" s="1"/>
      <c r="G367" s="1"/>
      <c r="H367" s="1"/>
      <c r="I367" s="1"/>
      <c r="J367" s="34"/>
      <c r="K367" s="34"/>
      <c r="L367" s="34"/>
    </row>
    <row r="368" spans="2:12" x14ac:dyDescent="0.2">
      <c r="B368" s="1"/>
      <c r="C368" s="1"/>
      <c r="D368" s="1"/>
      <c r="E368" s="1"/>
      <c r="F368" s="1"/>
      <c r="G368" s="1"/>
      <c r="H368" s="1"/>
      <c r="I368" s="1"/>
      <c r="J368" s="34"/>
      <c r="K368" s="34"/>
      <c r="L368" s="34"/>
    </row>
    <row r="369" spans="2:12" x14ac:dyDescent="0.2">
      <c r="B369" s="1"/>
      <c r="C369" s="1"/>
      <c r="D369" s="1"/>
      <c r="E369" s="1"/>
      <c r="F369" s="1"/>
      <c r="G369" s="1"/>
      <c r="H369" s="1"/>
      <c r="I369" s="1"/>
      <c r="J369" s="34"/>
      <c r="K369" s="34"/>
      <c r="L369" s="34"/>
    </row>
    <row r="370" spans="2:12" x14ac:dyDescent="0.2">
      <c r="B370" s="1"/>
      <c r="C370" s="1"/>
      <c r="D370" s="1"/>
      <c r="E370" s="1"/>
      <c r="F370" s="1"/>
      <c r="G370" s="1"/>
      <c r="H370" s="1"/>
      <c r="I370" s="1"/>
      <c r="J370" s="34"/>
      <c r="K370" s="34"/>
      <c r="L370" s="34"/>
    </row>
    <row r="371" spans="2:12" x14ac:dyDescent="0.2">
      <c r="B371" s="1"/>
      <c r="C371" s="1"/>
      <c r="D371" s="1"/>
      <c r="E371" s="1"/>
      <c r="F371" s="1"/>
      <c r="G371" s="1"/>
      <c r="H371" s="1"/>
      <c r="I371" s="1"/>
      <c r="J371" s="34"/>
      <c r="K371" s="34"/>
      <c r="L371" s="34"/>
    </row>
    <row r="372" spans="2:12" x14ac:dyDescent="0.2">
      <c r="B372" s="1"/>
      <c r="C372" s="1"/>
      <c r="D372" s="1"/>
      <c r="E372" s="1"/>
      <c r="F372" s="1"/>
      <c r="G372" s="1"/>
      <c r="H372" s="1"/>
      <c r="I372" s="1"/>
      <c r="J372" s="34"/>
      <c r="K372" s="34"/>
      <c r="L372" s="34"/>
    </row>
    <row r="373" spans="2:12" x14ac:dyDescent="0.2">
      <c r="B373" s="1"/>
      <c r="C373" s="1"/>
      <c r="D373" s="1"/>
      <c r="E373" s="1"/>
      <c r="F373" s="1"/>
      <c r="G373" s="1"/>
      <c r="H373" s="1"/>
      <c r="I373" s="1"/>
      <c r="J373" s="34"/>
      <c r="K373" s="34"/>
      <c r="L373" s="34"/>
    </row>
    <row r="374" spans="2:12" x14ac:dyDescent="0.2">
      <c r="B374" s="1"/>
      <c r="C374" s="1"/>
      <c r="D374" s="1"/>
      <c r="E374" s="1"/>
      <c r="F374" s="1"/>
      <c r="G374" s="1"/>
      <c r="H374" s="1"/>
      <c r="I374" s="1"/>
      <c r="J374" s="34"/>
      <c r="K374" s="34"/>
      <c r="L374" s="34"/>
    </row>
    <row r="375" spans="2:12" x14ac:dyDescent="0.2">
      <c r="B375" s="1"/>
      <c r="C375" s="1"/>
      <c r="D375" s="1"/>
      <c r="E375" s="1"/>
      <c r="F375" s="1"/>
      <c r="G375" s="1"/>
      <c r="H375" s="1"/>
      <c r="I375" s="1"/>
      <c r="J375" s="34"/>
      <c r="K375" s="34"/>
      <c r="L375" s="34"/>
    </row>
    <row r="376" spans="2:12" x14ac:dyDescent="0.2">
      <c r="B376" s="1"/>
      <c r="C376" s="1"/>
      <c r="D376" s="1"/>
      <c r="E376" s="1"/>
      <c r="F376" s="1"/>
      <c r="G376" s="1"/>
      <c r="H376" s="1"/>
      <c r="I376" s="1"/>
      <c r="J376" s="34"/>
      <c r="K376" s="34"/>
      <c r="L376" s="34"/>
    </row>
    <row r="377" spans="2:12" x14ac:dyDescent="0.2">
      <c r="B377" s="1"/>
      <c r="C377" s="1"/>
      <c r="D377" s="1"/>
      <c r="E377" s="1"/>
      <c r="F377" s="1"/>
      <c r="G377" s="1"/>
      <c r="H377" s="1"/>
      <c r="I377" s="1"/>
      <c r="J377" s="34"/>
      <c r="K377" s="34"/>
      <c r="L377" s="34"/>
    </row>
    <row r="378" spans="2:12" x14ac:dyDescent="0.2">
      <c r="B378" s="1"/>
      <c r="C378" s="1"/>
      <c r="D378" s="1"/>
      <c r="E378" s="1"/>
      <c r="F378" s="1"/>
      <c r="G378" s="1"/>
      <c r="H378" s="1"/>
      <c r="I378" s="1"/>
      <c r="J378" s="34"/>
      <c r="K378" s="34"/>
      <c r="L378" s="34"/>
    </row>
    <row r="379" spans="2:12" x14ac:dyDescent="0.2">
      <c r="B379" s="1"/>
      <c r="C379" s="1"/>
      <c r="D379" s="1"/>
      <c r="E379" s="1"/>
      <c r="F379" s="1"/>
      <c r="G379" s="1"/>
      <c r="H379" s="1"/>
      <c r="I379" s="1"/>
      <c r="J379" s="34"/>
      <c r="K379" s="34"/>
      <c r="L379" s="34"/>
    </row>
    <row r="380" spans="2:12" x14ac:dyDescent="0.2">
      <c r="B380" s="1"/>
      <c r="C380" s="1"/>
      <c r="D380" s="1"/>
      <c r="E380" s="1"/>
      <c r="F380" s="1"/>
      <c r="G380" s="1"/>
      <c r="H380" s="1"/>
      <c r="I380" s="1"/>
      <c r="J380" s="34"/>
      <c r="K380" s="34"/>
      <c r="L380" s="34"/>
    </row>
    <row r="381" spans="2:12" x14ac:dyDescent="0.2">
      <c r="B381" s="1"/>
      <c r="C381" s="1"/>
      <c r="D381" s="1"/>
      <c r="E381" s="1"/>
      <c r="F381" s="1"/>
      <c r="G381" s="1"/>
      <c r="H381" s="1"/>
      <c r="I381" s="1"/>
      <c r="J381" s="34"/>
      <c r="K381" s="34"/>
      <c r="L381" s="34"/>
    </row>
    <row r="382" spans="2:12" x14ac:dyDescent="0.2">
      <c r="B382" s="1"/>
      <c r="C382" s="1"/>
      <c r="D382" s="1"/>
      <c r="E382" s="1"/>
      <c r="F382" s="1"/>
      <c r="G382" s="1"/>
      <c r="H382" s="1"/>
      <c r="I382" s="1"/>
      <c r="J382" s="34"/>
      <c r="K382" s="34"/>
      <c r="L382" s="34"/>
    </row>
    <row r="383" spans="2:12" x14ac:dyDescent="0.2">
      <c r="B383" s="1"/>
      <c r="C383" s="1"/>
      <c r="D383" s="1"/>
      <c r="E383" s="1"/>
      <c r="F383" s="1"/>
      <c r="G383" s="1"/>
      <c r="H383" s="1"/>
      <c r="I383" s="1"/>
      <c r="J383" s="34"/>
      <c r="K383" s="34"/>
      <c r="L383" s="34"/>
    </row>
    <row r="384" spans="2:12" x14ac:dyDescent="0.2">
      <c r="B384" s="1"/>
      <c r="C384" s="1"/>
      <c r="D384" s="1"/>
      <c r="E384" s="1"/>
      <c r="F384" s="1"/>
      <c r="G384" s="1"/>
      <c r="H384" s="1"/>
      <c r="I384" s="1"/>
      <c r="J384" s="34"/>
      <c r="K384" s="34"/>
      <c r="L384" s="34"/>
    </row>
    <row r="385" spans="2:12" x14ac:dyDescent="0.2">
      <c r="B385" s="1"/>
      <c r="C385" s="1"/>
      <c r="D385" s="1"/>
      <c r="E385" s="1"/>
      <c r="F385" s="1"/>
      <c r="G385" s="1"/>
      <c r="H385" s="1"/>
      <c r="I385" s="1"/>
      <c r="J385" s="34"/>
      <c r="K385" s="34"/>
      <c r="L385" s="34"/>
    </row>
    <row r="386" spans="2:12" x14ac:dyDescent="0.2">
      <c r="B386" s="1"/>
      <c r="C386" s="1"/>
      <c r="D386" s="1"/>
      <c r="E386" s="1"/>
      <c r="F386" s="1"/>
      <c r="G386" s="1"/>
      <c r="H386" s="1"/>
      <c r="I386" s="1"/>
      <c r="J386" s="34"/>
      <c r="K386" s="34"/>
      <c r="L386" s="34"/>
    </row>
    <row r="387" spans="2:12" x14ac:dyDescent="0.2">
      <c r="B387" s="1"/>
      <c r="C387" s="1"/>
      <c r="D387" s="1"/>
      <c r="E387" s="1"/>
      <c r="F387" s="1"/>
      <c r="G387" s="1"/>
      <c r="H387" s="1"/>
      <c r="I387" s="1"/>
      <c r="J387" s="34"/>
      <c r="K387" s="34"/>
      <c r="L387" s="34"/>
    </row>
    <row r="388" spans="2:12" x14ac:dyDescent="0.2">
      <c r="B388" s="1"/>
      <c r="C388" s="1"/>
      <c r="D388" s="1"/>
      <c r="E388" s="1"/>
      <c r="F388" s="1"/>
      <c r="G388" s="1"/>
      <c r="H388" s="1"/>
      <c r="I388" s="1"/>
      <c r="J388" s="34"/>
      <c r="K388" s="34"/>
      <c r="L388" s="34"/>
    </row>
    <row r="389" spans="2:12" x14ac:dyDescent="0.2">
      <c r="B389" s="1"/>
      <c r="C389" s="1"/>
      <c r="D389" s="1"/>
      <c r="E389" s="1"/>
      <c r="F389" s="1"/>
      <c r="G389" s="1"/>
      <c r="H389" s="1"/>
      <c r="I389" s="1"/>
      <c r="J389" s="34"/>
      <c r="K389" s="34"/>
      <c r="L389" s="34"/>
    </row>
    <row r="390" spans="2:12" x14ac:dyDescent="0.2">
      <c r="B390" s="1"/>
      <c r="C390" s="1"/>
      <c r="D390" s="1"/>
      <c r="E390" s="1"/>
      <c r="F390" s="1"/>
      <c r="G390" s="1"/>
      <c r="H390" s="1"/>
      <c r="I390" s="1"/>
      <c r="J390" s="34"/>
      <c r="K390" s="34"/>
      <c r="L390" s="34"/>
    </row>
    <row r="391" spans="2:12" x14ac:dyDescent="0.2">
      <c r="B391" s="1"/>
      <c r="C391" s="1"/>
      <c r="D391" s="1"/>
      <c r="E391" s="1"/>
      <c r="F391" s="1"/>
      <c r="G391" s="1"/>
      <c r="H391" s="1"/>
      <c r="I391" s="1"/>
      <c r="J391" s="34"/>
      <c r="K391" s="34"/>
      <c r="L391" s="34"/>
    </row>
    <row r="392" spans="2:12" x14ac:dyDescent="0.2">
      <c r="B392" s="1"/>
      <c r="C392" s="1"/>
      <c r="D392" s="1"/>
      <c r="E392" s="1"/>
      <c r="F392" s="1"/>
      <c r="G392" s="1"/>
      <c r="H392" s="1"/>
      <c r="I392" s="1"/>
      <c r="J392" s="34"/>
      <c r="K392" s="34"/>
      <c r="L392" s="34"/>
    </row>
    <row r="393" spans="2:12" x14ac:dyDescent="0.2">
      <c r="B393" s="1"/>
      <c r="C393" s="1"/>
      <c r="D393" s="1"/>
      <c r="E393" s="1"/>
      <c r="F393" s="1"/>
      <c r="G393" s="1"/>
      <c r="H393" s="1"/>
      <c r="I393" s="1"/>
      <c r="J393" s="34"/>
      <c r="K393" s="34"/>
      <c r="L393" s="34"/>
    </row>
    <row r="394" spans="2:12" x14ac:dyDescent="0.2">
      <c r="B394" s="1"/>
      <c r="C394" s="1"/>
      <c r="D394" s="1"/>
      <c r="E394" s="1"/>
      <c r="F394" s="1"/>
      <c r="G394" s="1"/>
      <c r="H394" s="1"/>
      <c r="I394" s="1"/>
      <c r="J394" s="34"/>
      <c r="K394" s="34"/>
      <c r="L394" s="34"/>
    </row>
    <row r="395" spans="2:12" x14ac:dyDescent="0.2">
      <c r="B395" s="1"/>
      <c r="C395" s="1"/>
      <c r="D395" s="1"/>
      <c r="E395" s="1"/>
      <c r="F395" s="1"/>
      <c r="G395" s="1"/>
      <c r="H395" s="1"/>
      <c r="I395" s="1"/>
      <c r="J395" s="34"/>
      <c r="K395" s="34"/>
      <c r="L395" s="34"/>
    </row>
    <row r="396" spans="2:12" x14ac:dyDescent="0.2">
      <c r="B396" s="1"/>
      <c r="C396" s="1"/>
      <c r="D396" s="1"/>
      <c r="E396" s="1"/>
      <c r="F396" s="1"/>
      <c r="G396" s="1"/>
      <c r="H396" s="1"/>
      <c r="I396" s="1"/>
      <c r="J396" s="34"/>
      <c r="K396" s="34"/>
      <c r="L396" s="34"/>
    </row>
    <row r="397" spans="2:12" x14ac:dyDescent="0.2">
      <c r="B397" s="1"/>
      <c r="C397" s="1"/>
      <c r="D397" s="1"/>
      <c r="E397" s="1"/>
      <c r="F397" s="1"/>
      <c r="G397" s="1"/>
      <c r="H397" s="1"/>
      <c r="I397" s="1"/>
      <c r="J397" s="34"/>
      <c r="K397" s="34"/>
      <c r="L397" s="34"/>
    </row>
    <row r="398" spans="2:12" x14ac:dyDescent="0.2">
      <c r="B398" s="1"/>
      <c r="C398" s="1"/>
      <c r="D398" s="1"/>
      <c r="E398" s="1"/>
      <c r="F398" s="1"/>
      <c r="G398" s="1"/>
      <c r="H398" s="1"/>
      <c r="I398" s="1"/>
      <c r="J398" s="34"/>
      <c r="K398" s="34"/>
      <c r="L398" s="34"/>
    </row>
    <row r="399" spans="2:12" x14ac:dyDescent="0.2">
      <c r="B399" s="1"/>
      <c r="C399" s="1"/>
      <c r="D399" s="1"/>
      <c r="E399" s="1"/>
      <c r="F399" s="1"/>
      <c r="G399" s="1"/>
      <c r="H399" s="1"/>
      <c r="I399" s="1"/>
      <c r="J399" s="34"/>
      <c r="K399" s="34"/>
      <c r="L399" s="34"/>
    </row>
    <row r="400" spans="2:12" x14ac:dyDescent="0.2">
      <c r="B400" s="1"/>
      <c r="C400" s="1"/>
      <c r="D400" s="1"/>
      <c r="E400" s="1"/>
      <c r="F400" s="1"/>
      <c r="G400" s="1"/>
      <c r="H400" s="1"/>
      <c r="I400" s="1"/>
      <c r="J400" s="34"/>
      <c r="K400" s="34"/>
      <c r="L400" s="34"/>
    </row>
    <row r="401" spans="2:12" x14ac:dyDescent="0.2">
      <c r="B401" s="1"/>
      <c r="C401" s="1"/>
      <c r="D401" s="1"/>
      <c r="E401" s="1"/>
      <c r="F401" s="1"/>
      <c r="G401" s="1"/>
      <c r="H401" s="1"/>
      <c r="I401" s="1"/>
      <c r="J401" s="34"/>
      <c r="K401" s="34"/>
      <c r="L401" s="34"/>
    </row>
    <row r="402" spans="2:12" x14ac:dyDescent="0.2">
      <c r="B402" s="1"/>
      <c r="C402" s="1"/>
      <c r="D402" s="1"/>
      <c r="E402" s="1"/>
      <c r="F402" s="1"/>
      <c r="G402" s="1"/>
      <c r="H402" s="1"/>
      <c r="I402" s="1"/>
      <c r="J402" s="34"/>
      <c r="K402" s="34"/>
      <c r="L402" s="34"/>
    </row>
    <row r="403" spans="2:12" x14ac:dyDescent="0.2">
      <c r="B403" s="1"/>
      <c r="C403" s="1"/>
      <c r="D403" s="1"/>
      <c r="E403" s="1"/>
      <c r="F403" s="1"/>
      <c r="G403" s="1"/>
      <c r="H403" s="1"/>
      <c r="I403" s="1"/>
      <c r="J403" s="34"/>
      <c r="K403" s="34"/>
      <c r="L403" s="34"/>
    </row>
    <row r="404" spans="2:12" x14ac:dyDescent="0.2">
      <c r="B404" s="1"/>
      <c r="C404" s="1"/>
      <c r="D404" s="1"/>
      <c r="E404" s="1"/>
      <c r="F404" s="1"/>
      <c r="G404" s="1"/>
      <c r="H404" s="1"/>
      <c r="I404" s="1"/>
      <c r="J404" s="34"/>
      <c r="K404" s="34"/>
      <c r="L404" s="34"/>
    </row>
    <row r="405" spans="2:12" x14ac:dyDescent="0.2">
      <c r="B405" s="1"/>
      <c r="C405" s="1"/>
      <c r="D405" s="1"/>
      <c r="E405" s="1"/>
      <c r="F405" s="1"/>
      <c r="G405" s="1"/>
      <c r="H405" s="1"/>
      <c r="I405" s="1"/>
      <c r="J405" s="34"/>
      <c r="K405" s="34"/>
      <c r="L405" s="34"/>
    </row>
    <row r="406" spans="2:12" x14ac:dyDescent="0.2">
      <c r="B406" s="1"/>
      <c r="C406" s="1"/>
      <c r="D406" s="1"/>
      <c r="E406" s="1"/>
      <c r="F406" s="1"/>
      <c r="G406" s="1"/>
      <c r="H406" s="1"/>
      <c r="I406" s="1"/>
      <c r="J406" s="34"/>
      <c r="K406" s="34"/>
      <c r="L406" s="34"/>
    </row>
    <row r="407" spans="2:12" x14ac:dyDescent="0.2">
      <c r="B407" s="1"/>
      <c r="C407" s="1"/>
      <c r="D407" s="1"/>
      <c r="E407" s="1"/>
      <c r="F407" s="1"/>
      <c r="G407" s="1"/>
      <c r="H407" s="1"/>
      <c r="I407" s="1"/>
      <c r="J407" s="34"/>
      <c r="K407" s="34"/>
      <c r="L407" s="34"/>
    </row>
    <row r="408" spans="2:12" x14ac:dyDescent="0.2">
      <c r="B408" s="1"/>
      <c r="C408" s="1"/>
      <c r="D408" s="1"/>
      <c r="E408" s="1"/>
      <c r="F408" s="1"/>
      <c r="G408" s="1"/>
      <c r="H408" s="1"/>
      <c r="I408" s="1"/>
      <c r="J408" s="34"/>
      <c r="K408" s="34"/>
      <c r="L408" s="34"/>
    </row>
    <row r="409" spans="2:12" x14ac:dyDescent="0.2">
      <c r="B409" s="1"/>
      <c r="C409" s="1"/>
      <c r="D409" s="1"/>
      <c r="E409" s="1"/>
      <c r="F409" s="1"/>
      <c r="G409" s="1"/>
      <c r="H409" s="1"/>
      <c r="I409" s="1"/>
      <c r="J409" s="34"/>
      <c r="K409" s="34"/>
      <c r="L409" s="34"/>
    </row>
    <row r="410" spans="2:12" x14ac:dyDescent="0.2">
      <c r="B410" s="1"/>
      <c r="C410" s="1"/>
      <c r="D410" s="1"/>
      <c r="E410" s="1"/>
      <c r="F410" s="1"/>
      <c r="G410" s="1"/>
      <c r="H410" s="1"/>
      <c r="I410" s="1"/>
      <c r="J410" s="34"/>
      <c r="K410" s="34"/>
      <c r="L410" s="34"/>
    </row>
    <row r="411" spans="2:12" x14ac:dyDescent="0.2">
      <c r="B411" s="1"/>
      <c r="C411" s="1"/>
      <c r="D411" s="1"/>
      <c r="E411" s="1"/>
      <c r="F411" s="1"/>
      <c r="G411" s="1"/>
      <c r="H411" s="1"/>
      <c r="I411" s="1"/>
      <c r="J411" s="34"/>
      <c r="K411" s="34"/>
      <c r="L411" s="34"/>
    </row>
    <row r="412" spans="2:12" x14ac:dyDescent="0.2">
      <c r="B412" s="1"/>
      <c r="C412" s="1"/>
      <c r="D412" s="1"/>
      <c r="E412" s="1"/>
      <c r="F412" s="1"/>
      <c r="G412" s="1"/>
      <c r="H412" s="1"/>
      <c r="I412" s="1"/>
      <c r="J412" s="34"/>
      <c r="K412" s="34"/>
      <c r="L412" s="34"/>
    </row>
    <row r="413" spans="2:12" x14ac:dyDescent="0.2">
      <c r="B413" s="1"/>
      <c r="C413" s="1"/>
      <c r="D413" s="1"/>
      <c r="E413" s="1"/>
      <c r="F413" s="1"/>
      <c r="G413" s="1"/>
      <c r="H413" s="1"/>
      <c r="I413" s="1"/>
      <c r="J413" s="34"/>
      <c r="K413" s="34"/>
      <c r="L413" s="34"/>
    </row>
    <row r="414" spans="2:12" x14ac:dyDescent="0.2">
      <c r="B414" s="1"/>
      <c r="C414" s="1"/>
      <c r="D414" s="1"/>
      <c r="E414" s="1"/>
      <c r="F414" s="1"/>
      <c r="G414" s="1"/>
      <c r="H414" s="1"/>
      <c r="I414" s="1"/>
      <c r="J414" s="34"/>
      <c r="K414" s="34"/>
      <c r="L414" s="34"/>
    </row>
    <row r="415" spans="2:12" x14ac:dyDescent="0.2">
      <c r="B415" s="1"/>
      <c r="C415" s="1"/>
      <c r="D415" s="1"/>
      <c r="E415" s="1"/>
      <c r="F415" s="1"/>
      <c r="G415" s="1"/>
      <c r="H415" s="1"/>
      <c r="I415" s="1"/>
      <c r="J415" s="34"/>
      <c r="K415" s="34"/>
      <c r="L415" s="34"/>
    </row>
    <row r="416" spans="2:12" x14ac:dyDescent="0.2">
      <c r="B416" s="1"/>
      <c r="C416" s="1"/>
      <c r="D416" s="1"/>
      <c r="E416" s="1"/>
      <c r="F416" s="1"/>
      <c r="G416" s="1"/>
      <c r="H416" s="1"/>
      <c r="I416" s="1"/>
      <c r="J416" s="34"/>
      <c r="K416" s="34"/>
      <c r="L416" s="34"/>
    </row>
    <row r="417" spans="2:12" x14ac:dyDescent="0.2">
      <c r="B417" s="1"/>
      <c r="C417" s="1"/>
      <c r="D417" s="1"/>
      <c r="E417" s="1"/>
      <c r="F417" s="1"/>
      <c r="G417" s="1"/>
      <c r="H417" s="1"/>
      <c r="I417" s="1"/>
      <c r="J417" s="34"/>
      <c r="K417" s="34"/>
      <c r="L417" s="34"/>
    </row>
    <row r="418" spans="2:12" x14ac:dyDescent="0.2">
      <c r="B418" s="1"/>
      <c r="C418" s="1"/>
      <c r="D418" s="1"/>
      <c r="E418" s="1"/>
      <c r="F418" s="1"/>
      <c r="G418" s="1"/>
      <c r="H418" s="1"/>
      <c r="I418" s="1"/>
      <c r="J418" s="34"/>
      <c r="K418" s="34"/>
      <c r="L418" s="34"/>
    </row>
    <row r="419" spans="2:12" x14ac:dyDescent="0.2">
      <c r="B419" s="1"/>
      <c r="C419" s="1"/>
      <c r="D419" s="1"/>
      <c r="E419" s="1"/>
      <c r="F419" s="1"/>
      <c r="G419" s="1"/>
      <c r="H419" s="1"/>
      <c r="I419" s="1"/>
      <c r="J419" s="34"/>
      <c r="K419" s="34"/>
      <c r="L419" s="34"/>
    </row>
    <row r="420" spans="2:12" x14ac:dyDescent="0.2">
      <c r="B420" s="1"/>
      <c r="C420" s="1"/>
      <c r="D420" s="1"/>
      <c r="E420" s="1"/>
      <c r="F420" s="1"/>
      <c r="G420" s="1"/>
      <c r="H420" s="1"/>
      <c r="I420" s="1"/>
      <c r="J420" s="34"/>
      <c r="K420" s="34"/>
      <c r="L420" s="34"/>
    </row>
    <row r="421" spans="2:12" x14ac:dyDescent="0.2">
      <c r="B421" s="1"/>
      <c r="C421" s="1"/>
      <c r="D421" s="1"/>
      <c r="E421" s="1"/>
      <c r="F421" s="1"/>
      <c r="G421" s="1"/>
      <c r="H421" s="1"/>
      <c r="I421" s="1"/>
      <c r="J421" s="34"/>
      <c r="K421" s="34"/>
      <c r="L421" s="34"/>
    </row>
    <row r="422" spans="2:12" x14ac:dyDescent="0.2">
      <c r="B422" s="1"/>
      <c r="C422" s="1"/>
      <c r="D422" s="1"/>
      <c r="E422" s="1"/>
      <c r="F422" s="1"/>
      <c r="G422" s="1"/>
      <c r="H422" s="1"/>
      <c r="I422" s="1"/>
      <c r="J422" s="34"/>
      <c r="K422" s="34"/>
      <c r="L422" s="34"/>
    </row>
    <row r="423" spans="2:12" x14ac:dyDescent="0.2">
      <c r="B423" s="1"/>
      <c r="C423" s="1"/>
      <c r="D423" s="1"/>
      <c r="E423" s="1"/>
      <c r="F423" s="1"/>
      <c r="G423" s="1"/>
      <c r="H423" s="1"/>
      <c r="I423" s="1"/>
      <c r="J423" s="34"/>
      <c r="K423" s="34"/>
      <c r="L423" s="34"/>
    </row>
    <row r="424" spans="2:12" x14ac:dyDescent="0.2">
      <c r="B424" s="1"/>
      <c r="C424" s="1"/>
      <c r="D424" s="1"/>
      <c r="E424" s="1"/>
      <c r="F424" s="1"/>
      <c r="G424" s="1"/>
      <c r="H424" s="1"/>
      <c r="I424" s="1"/>
      <c r="J424" s="34"/>
      <c r="K424" s="34"/>
      <c r="L424" s="34"/>
    </row>
    <row r="425" spans="2:12" x14ac:dyDescent="0.2">
      <c r="B425" s="1"/>
      <c r="C425" s="1"/>
      <c r="D425" s="1"/>
      <c r="E425" s="1"/>
      <c r="F425" s="1"/>
      <c r="G425" s="1"/>
      <c r="H425" s="1"/>
      <c r="I425" s="1"/>
      <c r="J425" s="34"/>
      <c r="K425" s="34"/>
      <c r="L425" s="34"/>
    </row>
    <row r="426" spans="2:12" x14ac:dyDescent="0.2">
      <c r="B426" s="1"/>
      <c r="C426" s="1"/>
      <c r="D426" s="1"/>
      <c r="E426" s="1"/>
      <c r="F426" s="1"/>
      <c r="G426" s="1"/>
      <c r="H426" s="1"/>
      <c r="I426" s="1"/>
      <c r="J426" s="34"/>
      <c r="K426" s="34"/>
      <c r="L426" s="34"/>
    </row>
    <row r="427" spans="2:12" x14ac:dyDescent="0.2">
      <c r="B427" s="1"/>
      <c r="C427" s="1"/>
      <c r="D427" s="1"/>
      <c r="E427" s="1"/>
      <c r="F427" s="1"/>
      <c r="G427" s="1"/>
      <c r="H427" s="1"/>
      <c r="I427" s="1"/>
      <c r="J427" s="34"/>
      <c r="K427" s="34"/>
      <c r="L427" s="34"/>
    </row>
    <row r="428" spans="2:12" x14ac:dyDescent="0.2">
      <c r="B428" s="1"/>
      <c r="C428" s="1"/>
      <c r="D428" s="1"/>
      <c r="E428" s="1"/>
      <c r="F428" s="1"/>
      <c r="G428" s="1"/>
      <c r="H428" s="1"/>
      <c r="I428" s="1"/>
      <c r="J428" s="34"/>
      <c r="K428" s="34"/>
      <c r="L428" s="34"/>
    </row>
    <row r="429" spans="2:12" x14ac:dyDescent="0.2">
      <c r="B429" s="1"/>
      <c r="C429" s="1"/>
      <c r="D429" s="1"/>
      <c r="E429" s="1"/>
      <c r="F429" s="1"/>
      <c r="G429" s="1"/>
      <c r="H429" s="1"/>
      <c r="I429" s="1"/>
      <c r="J429" s="34"/>
      <c r="K429" s="34"/>
      <c r="L429" s="34"/>
    </row>
    <row r="430" spans="2:12" x14ac:dyDescent="0.2">
      <c r="B430" s="1"/>
      <c r="C430" s="1"/>
      <c r="D430" s="1"/>
      <c r="E430" s="1"/>
      <c r="F430" s="1"/>
      <c r="G430" s="1"/>
      <c r="H430" s="1"/>
      <c r="I430" s="1"/>
      <c r="J430" s="34"/>
      <c r="K430" s="34"/>
      <c r="L430" s="34"/>
    </row>
    <row r="431" spans="2:12" x14ac:dyDescent="0.2">
      <c r="B431" s="1"/>
      <c r="C431" s="1"/>
      <c r="D431" s="1"/>
      <c r="E431" s="1"/>
      <c r="F431" s="1"/>
      <c r="G431" s="1"/>
      <c r="H431" s="1"/>
      <c r="I431" s="1"/>
      <c r="J431" s="34"/>
      <c r="K431" s="34"/>
      <c r="L431" s="34"/>
    </row>
    <row r="432" spans="2:12" x14ac:dyDescent="0.2">
      <c r="B432" s="1"/>
      <c r="C432" s="1"/>
      <c r="D432" s="1"/>
      <c r="E432" s="1"/>
      <c r="F432" s="1"/>
      <c r="G432" s="1"/>
      <c r="H432" s="1"/>
      <c r="I432" s="1"/>
      <c r="J432" s="34"/>
      <c r="K432" s="34"/>
      <c r="L432" s="34"/>
    </row>
    <row r="433" spans="2:12" x14ac:dyDescent="0.2">
      <c r="B433" s="1"/>
      <c r="C433" s="1"/>
      <c r="D433" s="1"/>
      <c r="E433" s="1"/>
      <c r="F433" s="1"/>
      <c r="G433" s="1"/>
      <c r="H433" s="1"/>
      <c r="I433" s="1"/>
      <c r="J433" s="34"/>
      <c r="K433" s="34"/>
      <c r="L433" s="34"/>
    </row>
    <row r="434" spans="2:12" x14ac:dyDescent="0.2">
      <c r="B434" s="1"/>
      <c r="C434" s="1"/>
      <c r="D434" s="1"/>
      <c r="E434" s="1"/>
      <c r="F434" s="1"/>
      <c r="G434" s="1"/>
      <c r="H434" s="1"/>
      <c r="I434" s="1"/>
      <c r="J434" s="34"/>
      <c r="K434" s="34"/>
      <c r="L434" s="34"/>
    </row>
    <row r="435" spans="2:12" x14ac:dyDescent="0.2">
      <c r="B435" s="1"/>
      <c r="C435" s="1"/>
      <c r="D435" s="1"/>
      <c r="E435" s="1"/>
      <c r="F435" s="1"/>
      <c r="G435" s="1"/>
      <c r="H435" s="1"/>
      <c r="I435" s="1"/>
      <c r="J435" s="34"/>
      <c r="K435" s="34"/>
      <c r="L435" s="34"/>
    </row>
    <row r="436" spans="2:12" x14ac:dyDescent="0.2">
      <c r="B436" s="1"/>
      <c r="C436" s="1"/>
      <c r="D436" s="1"/>
      <c r="E436" s="1"/>
      <c r="F436" s="1"/>
      <c r="G436" s="1"/>
      <c r="H436" s="1"/>
      <c r="I436" s="1"/>
      <c r="J436" s="34"/>
      <c r="K436" s="34"/>
      <c r="L436" s="34"/>
    </row>
    <row r="437" spans="2:12" x14ac:dyDescent="0.2">
      <c r="B437" s="1"/>
      <c r="C437" s="1"/>
      <c r="D437" s="1"/>
      <c r="E437" s="1"/>
      <c r="F437" s="1"/>
      <c r="G437" s="1"/>
      <c r="H437" s="1"/>
      <c r="I437" s="1"/>
      <c r="J437" s="34"/>
      <c r="K437" s="34"/>
      <c r="L437" s="34"/>
    </row>
    <row r="438" spans="2:12" x14ac:dyDescent="0.2">
      <c r="B438" s="1"/>
      <c r="C438" s="1"/>
      <c r="D438" s="1"/>
      <c r="E438" s="1"/>
      <c r="F438" s="1"/>
      <c r="G438" s="1"/>
      <c r="H438" s="1"/>
      <c r="I438" s="1"/>
      <c r="J438" s="34"/>
      <c r="K438" s="34"/>
      <c r="L438" s="34"/>
    </row>
    <row r="439" spans="2:12" x14ac:dyDescent="0.2">
      <c r="B439" s="1"/>
      <c r="C439" s="1"/>
      <c r="D439" s="1"/>
      <c r="E439" s="1"/>
      <c r="F439" s="1"/>
      <c r="G439" s="1"/>
      <c r="H439" s="1"/>
      <c r="I439" s="1"/>
      <c r="J439" s="34"/>
      <c r="K439" s="34"/>
      <c r="L439" s="34"/>
    </row>
    <row r="440" spans="2:12" x14ac:dyDescent="0.2">
      <c r="B440" s="1"/>
      <c r="C440" s="1"/>
      <c r="D440" s="1"/>
      <c r="E440" s="1"/>
      <c r="F440" s="1"/>
      <c r="G440" s="1"/>
      <c r="H440" s="1"/>
      <c r="I440" s="1"/>
      <c r="J440" s="34"/>
      <c r="K440" s="34"/>
      <c r="L440" s="34"/>
    </row>
    <row r="441" spans="2:12" x14ac:dyDescent="0.2">
      <c r="B441" s="1"/>
      <c r="C441" s="1"/>
      <c r="D441" s="1"/>
      <c r="E441" s="1"/>
      <c r="F441" s="1"/>
      <c r="G441" s="1"/>
      <c r="H441" s="1"/>
      <c r="I441" s="1"/>
      <c r="J441" s="34"/>
      <c r="K441" s="34"/>
      <c r="L441" s="34"/>
    </row>
    <row r="442" spans="2:12" x14ac:dyDescent="0.2">
      <c r="B442" s="1"/>
      <c r="C442" s="1"/>
      <c r="D442" s="1"/>
      <c r="E442" s="1"/>
      <c r="F442" s="1"/>
      <c r="G442" s="1"/>
      <c r="H442" s="1"/>
      <c r="I442" s="1"/>
      <c r="J442" s="34"/>
      <c r="K442" s="34"/>
      <c r="L442" s="34"/>
    </row>
    <row r="443" spans="2:12" x14ac:dyDescent="0.2">
      <c r="B443" s="1"/>
      <c r="C443" s="1"/>
      <c r="D443" s="1"/>
      <c r="E443" s="1"/>
      <c r="F443" s="1"/>
      <c r="G443" s="1"/>
      <c r="H443" s="1"/>
      <c r="I443" s="1"/>
      <c r="J443" s="34"/>
      <c r="K443" s="34"/>
      <c r="L443" s="34"/>
    </row>
    <row r="444" spans="2:12" x14ac:dyDescent="0.2">
      <c r="B444" s="1"/>
      <c r="C444" s="1"/>
      <c r="D444" s="1"/>
      <c r="E444" s="1"/>
      <c r="F444" s="1"/>
      <c r="G444" s="1"/>
      <c r="H444" s="1"/>
      <c r="I444" s="1"/>
      <c r="J444" s="34"/>
      <c r="K444" s="34"/>
      <c r="L444" s="34"/>
    </row>
    <row r="445" spans="2:12" x14ac:dyDescent="0.2">
      <c r="B445" s="1"/>
      <c r="C445" s="1"/>
      <c r="D445" s="1"/>
      <c r="E445" s="1"/>
      <c r="F445" s="1"/>
      <c r="G445" s="1"/>
      <c r="H445" s="1"/>
      <c r="I445" s="1"/>
      <c r="J445" s="34"/>
      <c r="K445" s="34"/>
      <c r="L445" s="34"/>
    </row>
    <row r="446" spans="2:12" x14ac:dyDescent="0.2">
      <c r="B446" s="1"/>
      <c r="C446" s="1"/>
      <c r="D446" s="1"/>
      <c r="E446" s="1"/>
      <c r="F446" s="1"/>
      <c r="G446" s="1"/>
      <c r="H446" s="1"/>
      <c r="I446" s="1"/>
      <c r="J446" s="34"/>
      <c r="K446" s="34"/>
      <c r="L446" s="34"/>
    </row>
    <row r="447" spans="2:12" x14ac:dyDescent="0.2">
      <c r="B447" s="1"/>
      <c r="C447" s="1"/>
      <c r="D447" s="1"/>
      <c r="E447" s="1"/>
      <c r="F447" s="1"/>
      <c r="G447" s="1"/>
      <c r="H447" s="1"/>
      <c r="I447" s="1"/>
      <c r="J447" s="34"/>
      <c r="K447" s="34"/>
      <c r="L447" s="34"/>
    </row>
    <row r="448" spans="2:12" x14ac:dyDescent="0.2">
      <c r="B448" s="1"/>
      <c r="C448" s="1"/>
      <c r="D448" s="1"/>
      <c r="E448" s="1"/>
      <c r="F448" s="1"/>
      <c r="G448" s="1"/>
      <c r="H448" s="1"/>
      <c r="I448" s="1"/>
      <c r="J448" s="34"/>
      <c r="K448" s="34"/>
      <c r="L448" s="34"/>
    </row>
    <row r="449" spans="2:12" x14ac:dyDescent="0.2">
      <c r="B449" s="1"/>
      <c r="C449" s="1"/>
      <c r="D449" s="1"/>
      <c r="E449" s="1"/>
      <c r="F449" s="1"/>
      <c r="G449" s="1"/>
      <c r="H449" s="1"/>
      <c r="I449" s="1"/>
      <c r="J449" s="34"/>
      <c r="K449" s="34"/>
      <c r="L449" s="34"/>
    </row>
    <row r="450" spans="2:12" x14ac:dyDescent="0.2">
      <c r="B450" s="1"/>
      <c r="C450" s="1"/>
      <c r="D450" s="1"/>
      <c r="E450" s="1"/>
      <c r="F450" s="1"/>
      <c r="G450" s="1"/>
      <c r="H450" s="1"/>
      <c r="I450" s="1"/>
      <c r="J450" s="34"/>
      <c r="K450" s="34"/>
      <c r="L450" s="34"/>
    </row>
    <row r="451" spans="2:12" x14ac:dyDescent="0.2">
      <c r="B451" s="1"/>
      <c r="C451" s="1"/>
      <c r="D451" s="1"/>
      <c r="E451" s="1"/>
      <c r="F451" s="1"/>
      <c r="G451" s="1"/>
      <c r="H451" s="1"/>
      <c r="I451" s="1"/>
      <c r="J451" s="34"/>
      <c r="K451" s="34"/>
      <c r="L451" s="34"/>
    </row>
    <row r="452" spans="2:12" x14ac:dyDescent="0.2">
      <c r="B452" s="1"/>
      <c r="C452" s="1"/>
      <c r="D452" s="1"/>
      <c r="E452" s="1"/>
      <c r="F452" s="1"/>
      <c r="G452" s="1"/>
      <c r="H452" s="1"/>
      <c r="I452" s="1"/>
      <c r="J452" s="34"/>
      <c r="K452" s="34"/>
      <c r="L452" s="34"/>
    </row>
    <row r="453" spans="2:12" x14ac:dyDescent="0.2">
      <c r="B453" s="1"/>
      <c r="C453" s="1"/>
      <c r="D453" s="1"/>
      <c r="E453" s="1"/>
      <c r="F453" s="1"/>
      <c r="G453" s="1"/>
      <c r="H453" s="1"/>
      <c r="I453" s="1"/>
      <c r="J453" s="34"/>
      <c r="K453" s="34"/>
      <c r="L453" s="34"/>
    </row>
    <row r="454" spans="2:12" x14ac:dyDescent="0.2">
      <c r="B454" s="1"/>
      <c r="C454" s="1"/>
      <c r="D454" s="1"/>
      <c r="E454" s="1"/>
      <c r="F454" s="1"/>
      <c r="G454" s="1"/>
      <c r="H454" s="1"/>
      <c r="I454" s="1"/>
      <c r="J454" s="34"/>
      <c r="K454" s="34"/>
      <c r="L454" s="34"/>
    </row>
    <row r="455" spans="2:12" x14ac:dyDescent="0.2">
      <c r="B455" s="1"/>
      <c r="C455" s="1"/>
      <c r="D455" s="1"/>
      <c r="E455" s="1"/>
      <c r="F455" s="1"/>
      <c r="G455" s="1"/>
      <c r="H455" s="1"/>
      <c r="I455" s="1"/>
      <c r="J455" s="34"/>
      <c r="K455" s="34"/>
      <c r="L455" s="34"/>
    </row>
    <row r="456" spans="2:12" x14ac:dyDescent="0.2">
      <c r="B456" s="1"/>
      <c r="C456" s="1"/>
      <c r="D456" s="1"/>
      <c r="E456" s="1"/>
      <c r="F456" s="1"/>
      <c r="G456" s="1"/>
      <c r="H456" s="1"/>
      <c r="I456" s="1"/>
      <c r="J456" s="34"/>
      <c r="K456" s="34"/>
      <c r="L456" s="34"/>
    </row>
    <row r="457" spans="2:12" x14ac:dyDescent="0.2">
      <c r="B457" s="1"/>
      <c r="C457" s="1"/>
      <c r="D457" s="1"/>
      <c r="E457" s="1"/>
      <c r="F457" s="1"/>
      <c r="G457" s="1"/>
      <c r="H457" s="1"/>
      <c r="I457" s="1"/>
      <c r="J457" s="34"/>
      <c r="K457" s="34"/>
      <c r="L457" s="34"/>
    </row>
    <row r="458" spans="2:12" x14ac:dyDescent="0.2">
      <c r="B458" s="1"/>
      <c r="C458" s="1"/>
      <c r="D458" s="1"/>
      <c r="E458" s="1"/>
      <c r="F458" s="1"/>
      <c r="G458" s="1"/>
      <c r="H458" s="1"/>
      <c r="I458" s="1"/>
      <c r="J458" s="34"/>
      <c r="K458" s="34"/>
      <c r="L458" s="34"/>
    </row>
    <row r="459" spans="2:12" x14ac:dyDescent="0.2">
      <c r="B459" s="1"/>
      <c r="C459" s="1"/>
      <c r="D459" s="1"/>
      <c r="E459" s="1"/>
      <c r="F459" s="1"/>
      <c r="G459" s="1"/>
      <c r="H459" s="1"/>
      <c r="I459" s="1"/>
      <c r="J459" s="34"/>
      <c r="K459" s="34"/>
      <c r="L459" s="34"/>
    </row>
    <row r="460" spans="2:12" x14ac:dyDescent="0.2">
      <c r="B460" s="1"/>
      <c r="C460" s="1"/>
      <c r="D460" s="1"/>
      <c r="E460" s="1"/>
      <c r="F460" s="1"/>
      <c r="G460" s="1"/>
      <c r="H460" s="1"/>
      <c r="I460" s="1"/>
      <c r="J460" s="34"/>
      <c r="K460" s="34"/>
      <c r="L460" s="34"/>
    </row>
    <row r="461" spans="2:12" x14ac:dyDescent="0.2">
      <c r="B461" s="1"/>
      <c r="C461" s="1"/>
      <c r="D461" s="1"/>
      <c r="E461" s="1"/>
      <c r="F461" s="1"/>
      <c r="G461" s="1"/>
      <c r="H461" s="1"/>
      <c r="I461" s="1"/>
      <c r="J461" s="34"/>
      <c r="K461" s="34"/>
      <c r="L461" s="34"/>
    </row>
    <row r="462" spans="2:12" x14ac:dyDescent="0.2">
      <c r="B462" s="1"/>
      <c r="C462" s="1"/>
      <c r="D462" s="1"/>
      <c r="E462" s="1"/>
      <c r="F462" s="1"/>
      <c r="G462" s="1"/>
      <c r="H462" s="1"/>
      <c r="I462" s="1"/>
      <c r="J462" s="34"/>
      <c r="K462" s="34"/>
      <c r="L462" s="34"/>
    </row>
    <row r="463" spans="2:12" x14ac:dyDescent="0.2">
      <c r="B463" s="1"/>
      <c r="C463" s="1"/>
      <c r="D463" s="1"/>
      <c r="E463" s="1"/>
      <c r="F463" s="1"/>
      <c r="G463" s="1"/>
      <c r="H463" s="1"/>
      <c r="I463" s="1"/>
      <c r="J463" s="34"/>
      <c r="K463" s="34"/>
      <c r="L463" s="34"/>
    </row>
    <row r="464" spans="2:12" x14ac:dyDescent="0.2">
      <c r="B464" s="1"/>
      <c r="C464" s="1"/>
      <c r="D464" s="1"/>
      <c r="E464" s="1"/>
      <c r="F464" s="1"/>
      <c r="G464" s="1"/>
      <c r="H464" s="1"/>
      <c r="I464" s="1"/>
      <c r="J464" s="34"/>
      <c r="K464" s="34"/>
      <c r="L464" s="34"/>
    </row>
    <row r="465" spans="2:12" x14ac:dyDescent="0.2">
      <c r="B465" s="1"/>
      <c r="C465" s="1"/>
      <c r="D465" s="1"/>
      <c r="E465" s="1"/>
      <c r="F465" s="1"/>
      <c r="G465" s="1"/>
      <c r="H465" s="1"/>
      <c r="I465" s="1"/>
      <c r="J465" s="34"/>
      <c r="K465" s="34"/>
      <c r="L465" s="34"/>
    </row>
    <row r="466" spans="2:12" x14ac:dyDescent="0.2">
      <c r="B466" s="1"/>
      <c r="C466" s="1"/>
      <c r="D466" s="1"/>
      <c r="E466" s="1"/>
      <c r="F466" s="1"/>
      <c r="G466" s="1"/>
      <c r="H466" s="1"/>
      <c r="I466" s="1"/>
      <c r="J466" s="34"/>
      <c r="K466" s="34"/>
      <c r="L466" s="34"/>
    </row>
    <row r="467" spans="2:12" x14ac:dyDescent="0.2">
      <c r="B467" s="1"/>
      <c r="C467" s="1"/>
      <c r="D467" s="1"/>
      <c r="E467" s="1"/>
      <c r="F467" s="1"/>
      <c r="G467" s="1"/>
      <c r="H467" s="1"/>
      <c r="I467" s="1"/>
      <c r="J467" s="34"/>
      <c r="K467" s="34"/>
      <c r="L467" s="34"/>
    </row>
    <row r="468" spans="2:12" x14ac:dyDescent="0.2">
      <c r="B468" s="1"/>
      <c r="C468" s="1"/>
      <c r="D468" s="1"/>
      <c r="E468" s="1"/>
      <c r="F468" s="1"/>
      <c r="G468" s="1"/>
      <c r="H468" s="1"/>
      <c r="I468" s="1"/>
      <c r="J468" s="34"/>
      <c r="K468" s="34"/>
      <c r="L468" s="34"/>
    </row>
    <row r="469" spans="2:12" x14ac:dyDescent="0.2">
      <c r="B469" s="1"/>
      <c r="C469" s="1"/>
      <c r="D469" s="1"/>
      <c r="E469" s="1"/>
      <c r="F469" s="1"/>
      <c r="G469" s="1"/>
      <c r="H469" s="1"/>
      <c r="I469" s="1"/>
      <c r="J469" s="34"/>
      <c r="K469" s="34"/>
      <c r="L469" s="34"/>
    </row>
    <row r="470" spans="2:12" x14ac:dyDescent="0.2">
      <c r="B470" s="1"/>
      <c r="C470" s="1"/>
      <c r="D470" s="1"/>
      <c r="E470" s="1"/>
      <c r="F470" s="1"/>
      <c r="G470" s="1"/>
      <c r="H470" s="1"/>
      <c r="I470" s="1"/>
      <c r="J470" s="34"/>
      <c r="K470" s="34"/>
      <c r="L470" s="34"/>
    </row>
    <row r="471" spans="2:12" x14ac:dyDescent="0.2">
      <c r="B471" s="1"/>
      <c r="C471" s="1"/>
      <c r="D471" s="1"/>
      <c r="E471" s="1"/>
      <c r="F471" s="1"/>
      <c r="G471" s="1"/>
      <c r="H471" s="1"/>
      <c r="I471" s="1"/>
      <c r="J471" s="34"/>
      <c r="K471" s="34"/>
      <c r="L471" s="34"/>
    </row>
    <row r="472" spans="2:12" x14ac:dyDescent="0.2">
      <c r="B472" s="1"/>
      <c r="C472" s="1"/>
      <c r="D472" s="1"/>
      <c r="E472" s="1"/>
      <c r="F472" s="1"/>
      <c r="G472" s="1"/>
      <c r="H472" s="1"/>
      <c r="I472" s="1"/>
      <c r="J472" s="34"/>
      <c r="K472" s="34"/>
      <c r="L472" s="34"/>
    </row>
    <row r="473" spans="2:12" x14ac:dyDescent="0.2">
      <c r="B473" s="1"/>
      <c r="C473" s="1"/>
      <c r="D473" s="1"/>
      <c r="E473" s="1"/>
      <c r="F473" s="1"/>
      <c r="G473" s="1"/>
      <c r="H473" s="1"/>
      <c r="I473" s="1"/>
      <c r="J473" s="34"/>
      <c r="K473" s="34"/>
      <c r="L473" s="34"/>
    </row>
    <row r="474" spans="2:12" x14ac:dyDescent="0.2">
      <c r="B474" s="1"/>
      <c r="C474" s="1"/>
      <c r="D474" s="1"/>
      <c r="E474" s="1"/>
      <c r="F474" s="1"/>
      <c r="G474" s="1"/>
      <c r="H474" s="1"/>
      <c r="I474" s="1"/>
      <c r="J474" s="34"/>
      <c r="K474" s="34"/>
      <c r="L474" s="34"/>
    </row>
    <row r="475" spans="2:12" x14ac:dyDescent="0.2">
      <c r="B475" s="1"/>
      <c r="C475" s="1"/>
      <c r="D475" s="1"/>
      <c r="E475" s="1"/>
      <c r="F475" s="1"/>
      <c r="G475" s="1"/>
      <c r="H475" s="1"/>
      <c r="I475" s="1"/>
      <c r="J475" s="34"/>
      <c r="K475" s="34"/>
      <c r="L475" s="34"/>
    </row>
    <row r="476" spans="2:12" x14ac:dyDescent="0.2">
      <c r="B476" s="1"/>
      <c r="C476" s="1"/>
      <c r="D476" s="1"/>
      <c r="E476" s="1"/>
      <c r="F476" s="1"/>
      <c r="G476" s="1"/>
      <c r="H476" s="1"/>
      <c r="I476" s="1"/>
      <c r="J476" s="34"/>
      <c r="K476" s="34"/>
      <c r="L476" s="34"/>
    </row>
    <row r="477" spans="2:12" x14ac:dyDescent="0.2">
      <c r="B477" s="1"/>
      <c r="C477" s="1"/>
      <c r="D477" s="1"/>
      <c r="E477" s="1"/>
      <c r="F477" s="1"/>
      <c r="G477" s="1"/>
      <c r="H477" s="1"/>
      <c r="I477" s="1"/>
      <c r="J477" s="34"/>
      <c r="K477" s="34"/>
      <c r="L477" s="34"/>
    </row>
    <row r="478" spans="2:12" x14ac:dyDescent="0.2">
      <c r="B478" s="1"/>
      <c r="C478" s="1"/>
      <c r="D478" s="1"/>
      <c r="E478" s="1"/>
      <c r="F478" s="1"/>
      <c r="G478" s="1"/>
      <c r="H478" s="1"/>
      <c r="I478" s="1"/>
      <c r="J478" s="34"/>
      <c r="K478" s="34"/>
      <c r="L478" s="34"/>
    </row>
    <row r="479" spans="2:12" x14ac:dyDescent="0.2">
      <c r="B479" s="1"/>
      <c r="C479" s="1"/>
      <c r="D479" s="1"/>
      <c r="E479" s="1"/>
      <c r="F479" s="1"/>
      <c r="G479" s="1"/>
      <c r="H479" s="1"/>
      <c r="I479" s="1"/>
      <c r="J479" s="34"/>
      <c r="K479" s="34"/>
      <c r="L479" s="34"/>
    </row>
    <row r="480" spans="2:12" x14ac:dyDescent="0.2">
      <c r="B480" s="1"/>
      <c r="C480" s="1"/>
      <c r="D480" s="1"/>
      <c r="E480" s="1"/>
      <c r="F480" s="1"/>
      <c r="G480" s="1"/>
      <c r="H480" s="1"/>
      <c r="I480" s="1"/>
      <c r="J480" s="34"/>
      <c r="K480" s="34"/>
      <c r="L480" s="34"/>
    </row>
    <row r="481" spans="2:12" x14ac:dyDescent="0.2">
      <c r="B481" s="1"/>
      <c r="C481" s="1"/>
      <c r="D481" s="1"/>
      <c r="E481" s="1"/>
      <c r="F481" s="1"/>
      <c r="G481" s="1"/>
      <c r="H481" s="1"/>
      <c r="I481" s="1"/>
      <c r="J481" s="34"/>
      <c r="K481" s="34"/>
      <c r="L481" s="34"/>
    </row>
    <row r="482" spans="2:12" x14ac:dyDescent="0.2">
      <c r="B482" s="1"/>
      <c r="C482" s="1"/>
      <c r="D482" s="1"/>
      <c r="E482" s="1"/>
      <c r="F482" s="1"/>
      <c r="G482" s="1"/>
      <c r="H482" s="1"/>
      <c r="I482" s="1"/>
      <c r="J482" s="34"/>
      <c r="K482" s="34"/>
      <c r="L482" s="34"/>
    </row>
    <row r="483" spans="2:12" x14ac:dyDescent="0.2">
      <c r="B483" s="1"/>
      <c r="C483" s="1"/>
      <c r="D483" s="1"/>
      <c r="E483" s="1"/>
      <c r="F483" s="1"/>
      <c r="G483" s="1"/>
      <c r="H483" s="1"/>
      <c r="I483" s="1"/>
      <c r="J483" s="34"/>
      <c r="K483" s="34"/>
      <c r="L483" s="34"/>
    </row>
    <row r="484" spans="2:12" x14ac:dyDescent="0.2">
      <c r="B484" s="1"/>
      <c r="C484" s="1"/>
      <c r="D484" s="1"/>
      <c r="E484" s="1"/>
      <c r="F484" s="1"/>
      <c r="G484" s="1"/>
      <c r="H484" s="1"/>
      <c r="I484" s="1"/>
      <c r="J484" s="34"/>
      <c r="K484" s="34"/>
      <c r="L484" s="34"/>
    </row>
    <row r="485" spans="2:12" x14ac:dyDescent="0.2">
      <c r="B485" s="1"/>
      <c r="C485" s="1"/>
      <c r="D485" s="1"/>
      <c r="E485" s="1"/>
      <c r="F485" s="1"/>
      <c r="G485" s="1"/>
      <c r="H485" s="1"/>
      <c r="I485" s="1"/>
      <c r="J485" s="34"/>
      <c r="K485" s="34"/>
      <c r="L485" s="34"/>
    </row>
    <row r="486" spans="2:12" x14ac:dyDescent="0.2">
      <c r="B486" s="1"/>
      <c r="C486" s="1"/>
      <c r="D486" s="1"/>
      <c r="E486" s="1"/>
      <c r="F486" s="1"/>
      <c r="G486" s="1"/>
      <c r="H486" s="1"/>
      <c r="I486" s="1"/>
      <c r="J486" s="34"/>
      <c r="K486" s="34"/>
      <c r="L486" s="34"/>
    </row>
    <row r="487" spans="2:12" x14ac:dyDescent="0.2">
      <c r="B487" s="1"/>
      <c r="C487" s="1"/>
      <c r="D487" s="1"/>
      <c r="E487" s="1"/>
      <c r="F487" s="1"/>
      <c r="G487" s="1"/>
      <c r="H487" s="1"/>
      <c r="I487" s="1"/>
      <c r="J487" s="34"/>
      <c r="K487" s="34"/>
      <c r="L487" s="34"/>
    </row>
    <row r="488" spans="2:12" x14ac:dyDescent="0.2">
      <c r="B488" s="1"/>
      <c r="C488" s="1"/>
      <c r="D488" s="1"/>
      <c r="E488" s="1"/>
      <c r="F488" s="1"/>
      <c r="G488" s="1"/>
      <c r="H488" s="1"/>
      <c r="I488" s="1"/>
      <c r="J488" s="34"/>
      <c r="K488" s="34"/>
      <c r="L488" s="34"/>
    </row>
    <row r="489" spans="2:12" x14ac:dyDescent="0.2">
      <c r="B489" s="1"/>
      <c r="C489" s="1"/>
      <c r="D489" s="1"/>
      <c r="E489" s="1"/>
      <c r="F489" s="1"/>
      <c r="G489" s="1"/>
      <c r="H489" s="1"/>
      <c r="I489" s="1"/>
      <c r="J489" s="34"/>
      <c r="K489" s="34"/>
      <c r="L489" s="34"/>
    </row>
    <row r="490" spans="2:12" x14ac:dyDescent="0.2">
      <c r="B490" s="1"/>
      <c r="C490" s="1"/>
      <c r="D490" s="1"/>
      <c r="E490" s="1"/>
      <c r="F490" s="1"/>
      <c r="G490" s="1"/>
      <c r="H490" s="1"/>
      <c r="I490" s="1"/>
      <c r="J490" s="34"/>
      <c r="K490" s="34"/>
      <c r="L490" s="34"/>
    </row>
    <row r="491" spans="2:12" x14ac:dyDescent="0.2">
      <c r="B491" s="1"/>
      <c r="C491" s="1"/>
      <c r="D491" s="1"/>
      <c r="E491" s="1"/>
      <c r="F491" s="1"/>
      <c r="G491" s="1"/>
      <c r="H491" s="1"/>
      <c r="I491" s="1"/>
      <c r="J491" s="34"/>
      <c r="K491" s="34"/>
      <c r="L491" s="34"/>
    </row>
    <row r="492" spans="2:12" x14ac:dyDescent="0.2">
      <c r="B492" s="1"/>
      <c r="C492" s="1"/>
      <c r="D492" s="1"/>
      <c r="E492" s="1"/>
      <c r="F492" s="1"/>
      <c r="G492" s="1"/>
      <c r="H492" s="1"/>
      <c r="I492" s="1"/>
      <c r="J492" s="34"/>
      <c r="K492" s="34"/>
      <c r="L492" s="34"/>
    </row>
    <row r="493" spans="2:12" x14ac:dyDescent="0.2">
      <c r="B493" s="1"/>
      <c r="C493" s="1"/>
      <c r="D493" s="1"/>
      <c r="E493" s="1"/>
      <c r="F493" s="1"/>
      <c r="G493" s="1"/>
      <c r="H493" s="1"/>
      <c r="I493" s="1"/>
      <c r="J493" s="34"/>
      <c r="K493" s="34"/>
      <c r="L493" s="34"/>
    </row>
    <row r="494" spans="2:12" x14ac:dyDescent="0.2">
      <c r="B494" s="1"/>
      <c r="C494" s="1"/>
      <c r="D494" s="1"/>
      <c r="E494" s="1"/>
      <c r="F494" s="1"/>
      <c r="G494" s="1"/>
      <c r="H494" s="1"/>
      <c r="I494" s="1"/>
      <c r="J494" s="34"/>
      <c r="K494" s="34"/>
      <c r="L494" s="34"/>
    </row>
    <row r="495" spans="2:12" x14ac:dyDescent="0.2">
      <c r="B495" s="1"/>
      <c r="C495" s="1"/>
      <c r="D495" s="1"/>
      <c r="E495" s="1"/>
      <c r="F495" s="1"/>
      <c r="G495" s="1"/>
      <c r="H495" s="1"/>
      <c r="I495" s="1"/>
      <c r="J495" s="34"/>
      <c r="K495" s="34"/>
      <c r="L495" s="34"/>
    </row>
    <row r="496" spans="2:12" x14ac:dyDescent="0.2">
      <c r="B496" s="1"/>
      <c r="C496" s="1"/>
      <c r="D496" s="1"/>
      <c r="E496" s="1"/>
      <c r="F496" s="1"/>
      <c r="G496" s="1"/>
      <c r="H496" s="1"/>
      <c r="I496" s="1"/>
      <c r="J496" s="34"/>
      <c r="K496" s="34"/>
      <c r="L496" s="34"/>
    </row>
    <row r="497" spans="2:12" x14ac:dyDescent="0.2">
      <c r="B497" s="1"/>
      <c r="C497" s="1"/>
      <c r="D497" s="1"/>
      <c r="E497" s="1"/>
      <c r="F497" s="1"/>
      <c r="G497" s="1"/>
      <c r="H497" s="1"/>
      <c r="I497" s="1"/>
      <c r="J497" s="34"/>
      <c r="K497" s="34"/>
      <c r="L497" s="34"/>
    </row>
    <row r="498" spans="2:12" x14ac:dyDescent="0.2">
      <c r="B498" s="1"/>
      <c r="C498" s="1"/>
      <c r="D498" s="1"/>
      <c r="E498" s="1"/>
      <c r="F498" s="1"/>
      <c r="G498" s="1"/>
      <c r="H498" s="1"/>
      <c r="I498" s="1"/>
      <c r="J498" s="34"/>
      <c r="K498" s="34"/>
      <c r="L498" s="34"/>
    </row>
    <row r="499" spans="2:12" x14ac:dyDescent="0.2">
      <c r="B499" s="1"/>
      <c r="C499" s="1"/>
      <c r="D499" s="1"/>
      <c r="E499" s="1"/>
      <c r="F499" s="1"/>
      <c r="G499" s="1"/>
      <c r="H499" s="1"/>
      <c r="I499" s="1"/>
      <c r="J499" s="34"/>
      <c r="K499" s="34"/>
      <c r="L499" s="34"/>
    </row>
    <row r="500" spans="2:12" x14ac:dyDescent="0.2">
      <c r="B500" s="1"/>
      <c r="C500" s="1"/>
      <c r="D500" s="1"/>
      <c r="E500" s="1"/>
      <c r="F500" s="1"/>
      <c r="G500" s="1"/>
      <c r="H500" s="1"/>
      <c r="I500" s="1"/>
      <c r="J500" s="34"/>
      <c r="K500" s="34"/>
      <c r="L500" s="34"/>
    </row>
    <row r="501" spans="2:12" x14ac:dyDescent="0.2">
      <c r="B501" s="1"/>
      <c r="C501" s="1"/>
      <c r="D501" s="1"/>
      <c r="E501" s="1"/>
      <c r="F501" s="1"/>
      <c r="G501" s="1"/>
      <c r="H501" s="1"/>
      <c r="I501" s="1"/>
      <c r="J501" s="34"/>
      <c r="K501" s="34"/>
      <c r="L501" s="34"/>
    </row>
    <row r="502" spans="2:12" x14ac:dyDescent="0.2">
      <c r="B502" s="1"/>
      <c r="C502" s="1"/>
      <c r="D502" s="1"/>
      <c r="E502" s="1"/>
      <c r="F502" s="1"/>
      <c r="G502" s="1"/>
      <c r="H502" s="1"/>
      <c r="I502" s="1"/>
      <c r="J502" s="34"/>
      <c r="K502" s="34"/>
      <c r="L502" s="34"/>
    </row>
    <row r="503" spans="2:12" x14ac:dyDescent="0.2">
      <c r="B503" s="1"/>
      <c r="C503" s="1"/>
      <c r="D503" s="1"/>
      <c r="E503" s="1"/>
      <c r="F503" s="1"/>
      <c r="G503" s="1"/>
      <c r="H503" s="1"/>
      <c r="I503" s="1"/>
      <c r="J503" s="34"/>
      <c r="K503" s="34"/>
      <c r="L503" s="34"/>
    </row>
    <row r="504" spans="2:12" x14ac:dyDescent="0.2">
      <c r="B504" s="1"/>
      <c r="C504" s="1"/>
      <c r="D504" s="1"/>
      <c r="E504" s="1"/>
      <c r="F504" s="1"/>
      <c r="G504" s="1"/>
      <c r="H504" s="1"/>
      <c r="I504" s="1"/>
      <c r="J504" s="34"/>
      <c r="K504" s="34"/>
      <c r="L504" s="34"/>
    </row>
    <row r="505" spans="2:12" x14ac:dyDescent="0.2">
      <c r="B505" s="1"/>
      <c r="C505" s="1"/>
      <c r="D505" s="1"/>
      <c r="E505" s="1"/>
      <c r="F505" s="1"/>
      <c r="G505" s="1"/>
      <c r="H505" s="1"/>
      <c r="I505" s="1"/>
      <c r="J505" s="34"/>
      <c r="K505" s="34"/>
      <c r="L505" s="34"/>
    </row>
    <row r="506" spans="2:12" x14ac:dyDescent="0.2">
      <c r="B506" s="1"/>
      <c r="C506" s="1"/>
      <c r="D506" s="1"/>
      <c r="E506" s="1"/>
      <c r="F506" s="1"/>
      <c r="G506" s="1"/>
      <c r="H506" s="1"/>
      <c r="I506" s="1"/>
      <c r="J506" s="34"/>
      <c r="K506" s="34"/>
      <c r="L506" s="34"/>
    </row>
    <row r="507" spans="2:12" x14ac:dyDescent="0.2">
      <c r="B507" s="1"/>
      <c r="C507" s="1"/>
      <c r="D507" s="1"/>
      <c r="E507" s="1"/>
      <c r="F507" s="1"/>
      <c r="G507" s="1"/>
      <c r="H507" s="1"/>
      <c r="I507" s="1"/>
      <c r="J507" s="34"/>
      <c r="K507" s="34"/>
      <c r="L507" s="34"/>
    </row>
    <row r="508" spans="2:12" x14ac:dyDescent="0.2">
      <c r="B508" s="1"/>
      <c r="C508" s="1"/>
      <c r="D508" s="1"/>
      <c r="E508" s="1"/>
      <c r="F508" s="1"/>
      <c r="G508" s="1"/>
      <c r="H508" s="1"/>
      <c r="I508" s="1"/>
      <c r="J508" s="34"/>
      <c r="K508" s="34"/>
      <c r="L508" s="34"/>
    </row>
    <row r="509" spans="2:12" x14ac:dyDescent="0.2">
      <c r="B509" s="1"/>
      <c r="C509" s="1"/>
      <c r="D509" s="1"/>
      <c r="E509" s="1"/>
      <c r="F509" s="1"/>
      <c r="G509" s="1"/>
      <c r="H509" s="1"/>
      <c r="I509" s="1"/>
      <c r="J509" s="34"/>
      <c r="K509" s="34"/>
      <c r="L509" s="34"/>
    </row>
    <row r="510" spans="2:12" x14ac:dyDescent="0.2">
      <c r="B510" s="1"/>
      <c r="C510" s="1"/>
      <c r="D510" s="1"/>
      <c r="E510" s="1"/>
      <c r="F510" s="1"/>
      <c r="G510" s="1"/>
      <c r="H510" s="1"/>
      <c r="I510" s="1"/>
      <c r="J510" s="34"/>
      <c r="K510" s="34"/>
      <c r="L510" s="34"/>
    </row>
    <row r="511" spans="2:12" x14ac:dyDescent="0.2">
      <c r="B511" s="1"/>
      <c r="C511" s="1"/>
      <c r="D511" s="1"/>
      <c r="E511" s="1"/>
      <c r="F511" s="1"/>
      <c r="G511" s="1"/>
      <c r="H511" s="1"/>
      <c r="I511" s="1"/>
      <c r="J511" s="34"/>
      <c r="K511" s="34"/>
      <c r="L511" s="34"/>
    </row>
    <row r="512" spans="2:12" x14ac:dyDescent="0.2">
      <c r="B512" s="1"/>
      <c r="C512" s="1"/>
      <c r="D512" s="1"/>
      <c r="E512" s="1"/>
      <c r="F512" s="1"/>
      <c r="G512" s="1"/>
      <c r="H512" s="1"/>
      <c r="I512" s="1"/>
      <c r="J512" s="34"/>
      <c r="K512" s="34"/>
      <c r="L512" s="34"/>
    </row>
    <row r="513" spans="2:12" x14ac:dyDescent="0.2">
      <c r="B513" s="1"/>
      <c r="C513" s="1"/>
      <c r="D513" s="1"/>
      <c r="E513" s="1"/>
      <c r="F513" s="1"/>
      <c r="G513" s="1"/>
      <c r="H513" s="1"/>
      <c r="I513" s="1"/>
      <c r="J513" s="34"/>
      <c r="K513" s="34"/>
      <c r="L513" s="34"/>
    </row>
    <row r="514" spans="2:12" x14ac:dyDescent="0.2">
      <c r="B514" s="1"/>
      <c r="C514" s="1"/>
      <c r="D514" s="1"/>
      <c r="E514" s="1"/>
      <c r="F514" s="1"/>
      <c r="G514" s="1"/>
      <c r="H514" s="1"/>
      <c r="I514" s="1"/>
      <c r="J514" s="34"/>
      <c r="K514" s="34"/>
      <c r="L514" s="34"/>
    </row>
    <row r="515" spans="2:12" x14ac:dyDescent="0.2">
      <c r="B515" s="1"/>
      <c r="C515" s="1"/>
      <c r="D515" s="1"/>
      <c r="E515" s="1"/>
      <c r="F515" s="1"/>
      <c r="G515" s="1"/>
      <c r="H515" s="1"/>
      <c r="I515" s="1"/>
      <c r="J515" s="34"/>
      <c r="K515" s="34"/>
      <c r="L515" s="34"/>
    </row>
    <row r="516" spans="2:12" x14ac:dyDescent="0.2">
      <c r="B516" s="1"/>
      <c r="C516" s="1"/>
      <c r="D516" s="1"/>
      <c r="E516" s="1"/>
      <c r="F516" s="1"/>
      <c r="G516" s="1"/>
      <c r="H516" s="1"/>
      <c r="I516" s="1"/>
      <c r="J516" s="34"/>
      <c r="K516" s="34"/>
      <c r="L516" s="34"/>
    </row>
    <row r="517" spans="2:12" x14ac:dyDescent="0.2">
      <c r="B517" s="1"/>
      <c r="C517" s="1"/>
      <c r="D517" s="1"/>
      <c r="E517" s="1"/>
      <c r="F517" s="1"/>
      <c r="G517" s="1"/>
      <c r="H517" s="1"/>
      <c r="I517" s="1"/>
      <c r="J517" s="34"/>
      <c r="K517" s="34"/>
      <c r="L517" s="34"/>
    </row>
    <row r="518" spans="2:12" x14ac:dyDescent="0.2">
      <c r="B518" s="1"/>
      <c r="C518" s="1"/>
      <c r="D518" s="1"/>
      <c r="E518" s="1"/>
      <c r="F518" s="1"/>
      <c r="G518" s="1"/>
      <c r="H518" s="1"/>
      <c r="I518" s="1"/>
      <c r="J518" s="34"/>
      <c r="K518" s="34"/>
      <c r="L518" s="34"/>
    </row>
    <row r="519" spans="2:12" x14ac:dyDescent="0.2">
      <c r="B519" s="1"/>
      <c r="C519" s="1"/>
      <c r="D519" s="1"/>
      <c r="E519" s="1"/>
      <c r="F519" s="1"/>
      <c r="G519" s="1"/>
      <c r="H519" s="1"/>
      <c r="I519" s="1"/>
      <c r="J519" s="34"/>
      <c r="K519" s="34"/>
      <c r="L519" s="34"/>
    </row>
    <row r="520" spans="2:12" x14ac:dyDescent="0.2">
      <c r="B520" s="1"/>
      <c r="C520" s="1"/>
      <c r="D520" s="1"/>
      <c r="E520" s="1"/>
      <c r="F520" s="1"/>
      <c r="G520" s="1"/>
      <c r="H520" s="1"/>
      <c r="I520" s="1"/>
      <c r="J520" s="34"/>
      <c r="K520" s="34"/>
      <c r="L520" s="34"/>
    </row>
    <row r="521" spans="2:12" x14ac:dyDescent="0.2">
      <c r="B521" s="1"/>
      <c r="C521" s="1"/>
      <c r="D521" s="1"/>
      <c r="E521" s="1"/>
      <c r="F521" s="1"/>
      <c r="G521" s="1"/>
      <c r="H521" s="1"/>
      <c r="I521" s="1"/>
      <c r="J521" s="34"/>
      <c r="K521" s="34"/>
      <c r="L521" s="34"/>
    </row>
    <row r="522" spans="2:12" x14ac:dyDescent="0.2">
      <c r="B522" s="1"/>
      <c r="C522" s="1"/>
      <c r="D522" s="1"/>
      <c r="E522" s="1"/>
      <c r="F522" s="1"/>
      <c r="G522" s="1"/>
      <c r="H522" s="1"/>
      <c r="I522" s="1"/>
      <c r="J522" s="34"/>
      <c r="K522" s="34"/>
      <c r="L522" s="34"/>
    </row>
    <row r="523" spans="2:12" x14ac:dyDescent="0.2">
      <c r="B523" s="1"/>
      <c r="C523" s="1"/>
      <c r="D523" s="1"/>
      <c r="E523" s="1"/>
      <c r="F523" s="1"/>
      <c r="G523" s="1"/>
      <c r="H523" s="1"/>
      <c r="I523" s="1"/>
      <c r="J523" s="34"/>
      <c r="K523" s="34"/>
      <c r="L523" s="34"/>
    </row>
    <row r="524" spans="2:12" x14ac:dyDescent="0.2">
      <c r="B524" s="1"/>
      <c r="C524" s="1"/>
      <c r="D524" s="1"/>
      <c r="E524" s="1"/>
      <c r="F524" s="1"/>
      <c r="G524" s="1"/>
      <c r="H524" s="1"/>
      <c r="I524" s="1"/>
      <c r="J524" s="34"/>
      <c r="K524" s="34"/>
      <c r="L524" s="34"/>
    </row>
    <row r="525" spans="2:12" x14ac:dyDescent="0.2">
      <c r="B525" s="1"/>
      <c r="C525" s="1"/>
      <c r="D525" s="1"/>
      <c r="E525" s="1"/>
      <c r="F525" s="1"/>
      <c r="G525" s="1"/>
      <c r="H525" s="1"/>
      <c r="I525" s="1"/>
      <c r="J525" s="34"/>
      <c r="K525" s="34"/>
      <c r="L525" s="34"/>
    </row>
    <row r="526" spans="2:12" x14ac:dyDescent="0.2">
      <c r="B526" s="1"/>
      <c r="C526" s="1"/>
      <c r="D526" s="1"/>
      <c r="E526" s="1"/>
      <c r="F526" s="1"/>
      <c r="G526" s="1"/>
      <c r="H526" s="1"/>
      <c r="I526" s="1"/>
      <c r="J526" s="34"/>
      <c r="K526" s="34"/>
      <c r="L526" s="34"/>
    </row>
    <row r="527" spans="2:12" x14ac:dyDescent="0.2">
      <c r="B527" s="1"/>
      <c r="C527" s="1"/>
      <c r="D527" s="1"/>
      <c r="E527" s="1"/>
      <c r="F527" s="1"/>
      <c r="G527" s="1"/>
      <c r="H527" s="1"/>
      <c r="I527" s="1"/>
      <c r="J527" s="34"/>
      <c r="K527" s="34"/>
      <c r="L527" s="34"/>
    </row>
    <row r="528" spans="2:12" x14ac:dyDescent="0.2">
      <c r="B528" s="1"/>
      <c r="C528" s="1"/>
      <c r="D528" s="1"/>
      <c r="E528" s="1"/>
      <c r="F528" s="1"/>
      <c r="G528" s="1"/>
      <c r="H528" s="1"/>
      <c r="I528" s="1"/>
      <c r="J528" s="34"/>
      <c r="K528" s="34"/>
      <c r="L528" s="34"/>
    </row>
    <row r="529" spans="2:12" x14ac:dyDescent="0.2">
      <c r="B529" s="1"/>
      <c r="C529" s="1"/>
      <c r="D529" s="1"/>
      <c r="E529" s="1"/>
      <c r="F529" s="1"/>
      <c r="G529" s="1"/>
      <c r="H529" s="1"/>
      <c r="I529" s="1"/>
      <c r="J529" s="34"/>
      <c r="K529" s="34"/>
      <c r="L529" s="34"/>
    </row>
    <row r="530" spans="2:12" x14ac:dyDescent="0.2">
      <c r="B530" s="1"/>
      <c r="C530" s="1"/>
      <c r="D530" s="1"/>
      <c r="E530" s="1"/>
      <c r="F530" s="1"/>
      <c r="G530" s="1"/>
      <c r="H530" s="1"/>
      <c r="I530" s="1"/>
      <c r="J530" s="34"/>
      <c r="K530" s="34"/>
      <c r="L530" s="34"/>
    </row>
    <row r="531" spans="2:12" x14ac:dyDescent="0.2">
      <c r="B531" s="1"/>
      <c r="C531" s="1"/>
      <c r="D531" s="1"/>
      <c r="E531" s="1"/>
      <c r="F531" s="1"/>
      <c r="G531" s="1"/>
      <c r="H531" s="1"/>
      <c r="I531" s="1"/>
      <c r="J531" s="34"/>
      <c r="K531" s="34"/>
      <c r="L531" s="34"/>
    </row>
    <row r="532" spans="2:12" x14ac:dyDescent="0.2">
      <c r="B532" s="1"/>
      <c r="C532" s="1"/>
      <c r="D532" s="1"/>
      <c r="E532" s="1"/>
      <c r="F532" s="1"/>
      <c r="G532" s="1"/>
      <c r="H532" s="1"/>
      <c r="I532" s="1"/>
      <c r="J532" s="34"/>
      <c r="K532" s="34"/>
      <c r="L532" s="34"/>
    </row>
    <row r="533" spans="2:12" x14ac:dyDescent="0.2">
      <c r="B533" s="1"/>
      <c r="C533" s="1"/>
      <c r="D533" s="1"/>
      <c r="E533" s="1"/>
      <c r="F533" s="1"/>
      <c r="G533" s="1"/>
      <c r="H533" s="1"/>
      <c r="I533" s="1"/>
      <c r="J533" s="34"/>
      <c r="K533" s="34"/>
      <c r="L533" s="34"/>
    </row>
    <row r="534" spans="2:12" x14ac:dyDescent="0.2">
      <c r="B534" s="1"/>
      <c r="C534" s="1"/>
      <c r="D534" s="1"/>
      <c r="E534" s="1"/>
      <c r="F534" s="1"/>
      <c r="G534" s="1"/>
      <c r="H534" s="1"/>
      <c r="I534" s="1"/>
      <c r="J534" s="34"/>
      <c r="K534" s="34"/>
      <c r="L534" s="34"/>
    </row>
    <row r="535" spans="2:12" x14ac:dyDescent="0.2">
      <c r="B535" s="1"/>
      <c r="C535" s="1"/>
      <c r="D535" s="1"/>
      <c r="E535" s="1"/>
      <c r="F535" s="1"/>
      <c r="G535" s="1"/>
      <c r="H535" s="1"/>
      <c r="I535" s="1"/>
      <c r="J535" s="34"/>
      <c r="K535" s="34"/>
      <c r="L535" s="34"/>
    </row>
    <row r="536" spans="2:12" x14ac:dyDescent="0.2">
      <c r="B536" s="1"/>
      <c r="C536" s="1"/>
      <c r="D536" s="1"/>
      <c r="E536" s="1"/>
      <c r="F536" s="1"/>
      <c r="G536" s="1"/>
      <c r="H536" s="1"/>
      <c r="I536" s="1"/>
      <c r="J536" s="34"/>
      <c r="K536" s="34"/>
      <c r="L536" s="34"/>
    </row>
    <row r="537" spans="2:12" x14ac:dyDescent="0.2">
      <c r="B537" s="1"/>
      <c r="C537" s="1"/>
      <c r="D537" s="1"/>
      <c r="E537" s="1"/>
      <c r="F537" s="1"/>
      <c r="G537" s="1"/>
      <c r="H537" s="1"/>
      <c r="I537" s="1"/>
      <c r="J537" s="34"/>
      <c r="K537" s="34"/>
      <c r="L537" s="34"/>
    </row>
    <row r="538" spans="2:12" x14ac:dyDescent="0.2">
      <c r="B538" s="1"/>
      <c r="C538" s="1"/>
      <c r="D538" s="1"/>
      <c r="E538" s="1"/>
      <c r="F538" s="1"/>
      <c r="G538" s="1"/>
      <c r="H538" s="1"/>
      <c r="I538" s="1"/>
      <c r="J538" s="34"/>
      <c r="K538" s="34"/>
      <c r="L538" s="34"/>
    </row>
    <row r="539" spans="2:12" x14ac:dyDescent="0.2">
      <c r="B539" s="1"/>
      <c r="C539" s="1"/>
      <c r="D539" s="1"/>
      <c r="E539" s="1"/>
      <c r="F539" s="1"/>
      <c r="G539" s="1"/>
      <c r="H539" s="1"/>
      <c r="I539" s="1"/>
      <c r="J539" s="34"/>
      <c r="K539" s="34"/>
      <c r="L539" s="34"/>
    </row>
    <row r="540" spans="2:12" x14ac:dyDescent="0.2">
      <c r="B540" s="1"/>
      <c r="C540" s="1"/>
      <c r="D540" s="1"/>
      <c r="E540" s="1"/>
      <c r="F540" s="1"/>
      <c r="G540" s="1"/>
      <c r="H540" s="1"/>
      <c r="I540" s="1"/>
      <c r="J540" s="34"/>
      <c r="K540" s="34"/>
      <c r="L540" s="34"/>
    </row>
    <row r="541" spans="2:12" x14ac:dyDescent="0.2">
      <c r="B541" s="1"/>
      <c r="C541" s="1"/>
      <c r="D541" s="1"/>
      <c r="E541" s="1"/>
      <c r="F541" s="1"/>
      <c r="G541" s="1"/>
      <c r="H541" s="1"/>
      <c r="I541" s="1"/>
      <c r="J541" s="34"/>
      <c r="K541" s="34"/>
      <c r="L541" s="34"/>
    </row>
    <row r="542" spans="2:12" x14ac:dyDescent="0.2">
      <c r="B542" s="1"/>
      <c r="C542" s="1"/>
      <c r="D542" s="1"/>
      <c r="E542" s="1"/>
      <c r="F542" s="1"/>
      <c r="G542" s="1"/>
      <c r="H542" s="1"/>
      <c r="I542" s="1"/>
      <c r="J542" s="34"/>
      <c r="K542" s="34"/>
      <c r="L542" s="34"/>
    </row>
    <row r="543" spans="2:12" x14ac:dyDescent="0.2">
      <c r="B543" s="1"/>
      <c r="C543" s="1"/>
      <c r="D543" s="1"/>
      <c r="E543" s="1"/>
      <c r="F543" s="1"/>
      <c r="G543" s="1"/>
      <c r="H543" s="1"/>
      <c r="I543" s="1"/>
      <c r="J543" s="34"/>
      <c r="K543" s="34"/>
      <c r="L543" s="34"/>
    </row>
    <row r="544" spans="2:12" x14ac:dyDescent="0.2">
      <c r="B544" s="1"/>
      <c r="C544" s="1"/>
      <c r="D544" s="1"/>
      <c r="E544" s="1"/>
      <c r="F544" s="1"/>
      <c r="G544" s="1"/>
      <c r="H544" s="1"/>
      <c r="I544" s="1"/>
      <c r="J544" s="34"/>
      <c r="K544" s="34"/>
      <c r="L544" s="34"/>
    </row>
    <row r="545" spans="2:12" x14ac:dyDescent="0.2">
      <c r="B545" s="1"/>
      <c r="C545" s="1"/>
      <c r="D545" s="1"/>
      <c r="E545" s="1"/>
      <c r="F545" s="1"/>
      <c r="G545" s="1"/>
      <c r="H545" s="1"/>
      <c r="I545" s="1"/>
      <c r="J545" s="34"/>
      <c r="K545" s="34"/>
      <c r="L545" s="34"/>
    </row>
    <row r="546" spans="2:12" x14ac:dyDescent="0.2">
      <c r="B546" s="1"/>
      <c r="C546" s="1"/>
      <c r="D546" s="1"/>
      <c r="E546" s="1"/>
      <c r="F546" s="1"/>
      <c r="G546" s="1"/>
      <c r="H546" s="1"/>
      <c r="I546" s="1"/>
      <c r="J546" s="34"/>
      <c r="K546" s="34"/>
      <c r="L546" s="34"/>
    </row>
    <row r="547" spans="2:12" x14ac:dyDescent="0.2">
      <c r="B547" s="1"/>
      <c r="C547" s="1"/>
      <c r="D547" s="1"/>
      <c r="E547" s="1"/>
      <c r="F547" s="1"/>
      <c r="G547" s="1"/>
      <c r="H547" s="1"/>
      <c r="I547" s="1"/>
      <c r="J547" s="34"/>
      <c r="K547" s="34"/>
      <c r="L547" s="34"/>
    </row>
    <row r="548" spans="2:12" x14ac:dyDescent="0.2">
      <c r="B548" s="1"/>
      <c r="C548" s="1"/>
      <c r="D548" s="1"/>
      <c r="E548" s="1"/>
      <c r="F548" s="1"/>
      <c r="G548" s="1"/>
      <c r="H548" s="1"/>
      <c r="I548" s="1"/>
      <c r="J548" s="34"/>
      <c r="K548" s="34"/>
      <c r="L548" s="34"/>
    </row>
    <row r="549" spans="2:12" x14ac:dyDescent="0.2">
      <c r="B549" s="1"/>
      <c r="C549" s="1"/>
      <c r="D549" s="1"/>
      <c r="E549" s="1"/>
      <c r="F549" s="1"/>
      <c r="G549" s="1"/>
      <c r="H549" s="1"/>
      <c r="I549" s="1"/>
      <c r="J549" s="34"/>
      <c r="K549" s="34"/>
      <c r="L549" s="34"/>
    </row>
    <row r="550" spans="2:12" x14ac:dyDescent="0.2">
      <c r="B550" s="1"/>
      <c r="C550" s="1"/>
      <c r="D550" s="1"/>
      <c r="E550" s="1"/>
      <c r="F550" s="1"/>
      <c r="G550" s="1"/>
      <c r="H550" s="1"/>
      <c r="I550" s="1"/>
      <c r="J550" s="34"/>
      <c r="K550" s="34"/>
      <c r="L550" s="34"/>
    </row>
    <row r="551" spans="2:12" x14ac:dyDescent="0.2">
      <c r="B551" s="1"/>
      <c r="C551" s="1"/>
      <c r="D551" s="1"/>
      <c r="E551" s="1"/>
      <c r="F551" s="1"/>
      <c r="G551" s="1"/>
      <c r="H551" s="1"/>
      <c r="I551" s="1"/>
      <c r="J551" s="34"/>
      <c r="K551" s="34"/>
      <c r="L551" s="34"/>
    </row>
    <row r="552" spans="2:12" x14ac:dyDescent="0.2">
      <c r="B552" s="1"/>
      <c r="C552" s="1"/>
      <c r="D552" s="1"/>
      <c r="E552" s="1"/>
      <c r="F552" s="1"/>
      <c r="G552" s="1"/>
      <c r="H552" s="1"/>
      <c r="I552" s="1"/>
      <c r="J552" s="34"/>
      <c r="K552" s="34"/>
      <c r="L552" s="34"/>
    </row>
    <row r="553" spans="2:12" x14ac:dyDescent="0.2">
      <c r="B553" s="1"/>
      <c r="C553" s="1"/>
      <c r="D553" s="1"/>
      <c r="E553" s="1"/>
      <c r="F553" s="1"/>
      <c r="G553" s="1"/>
      <c r="H553" s="1"/>
      <c r="I553" s="1"/>
      <c r="J553" s="34"/>
      <c r="K553" s="34"/>
      <c r="L553" s="34"/>
    </row>
    <row r="554" spans="2:12" x14ac:dyDescent="0.2">
      <c r="B554" s="1"/>
      <c r="C554" s="1"/>
      <c r="D554" s="1"/>
      <c r="E554" s="1"/>
      <c r="F554" s="1"/>
      <c r="G554" s="1"/>
      <c r="H554" s="1"/>
      <c r="I554" s="1"/>
      <c r="J554" s="34"/>
      <c r="K554" s="34"/>
      <c r="L554" s="34"/>
    </row>
    <row r="555" spans="2:12" x14ac:dyDescent="0.2">
      <c r="B555" s="1"/>
      <c r="C555" s="1"/>
      <c r="D555" s="1"/>
      <c r="E555" s="1"/>
      <c r="F555" s="1"/>
      <c r="G555" s="1"/>
      <c r="H555" s="1"/>
      <c r="I555" s="1"/>
      <c r="J555" s="34"/>
      <c r="K555" s="34"/>
      <c r="L555" s="34"/>
    </row>
    <row r="556" spans="2:12" x14ac:dyDescent="0.2">
      <c r="B556" s="1"/>
      <c r="C556" s="1"/>
      <c r="D556" s="1"/>
      <c r="E556" s="1"/>
      <c r="F556" s="1"/>
      <c r="G556" s="1"/>
      <c r="H556" s="1"/>
      <c r="I556" s="1"/>
      <c r="J556" s="34"/>
      <c r="K556" s="34"/>
      <c r="L556" s="34"/>
    </row>
    <row r="557" spans="2:12" x14ac:dyDescent="0.2">
      <c r="B557" s="1"/>
      <c r="C557" s="1"/>
      <c r="D557" s="1"/>
      <c r="E557" s="1"/>
      <c r="F557" s="1"/>
      <c r="G557" s="1"/>
      <c r="H557" s="1"/>
      <c r="I557" s="1"/>
      <c r="J557" s="34"/>
      <c r="K557" s="34"/>
      <c r="L557" s="34"/>
    </row>
    <row r="558" spans="2:12" x14ac:dyDescent="0.2">
      <c r="B558" s="1"/>
      <c r="C558" s="1"/>
      <c r="D558" s="1"/>
      <c r="E558" s="1"/>
      <c r="F558" s="1"/>
      <c r="G558" s="1"/>
      <c r="H558" s="1"/>
      <c r="I558" s="1"/>
      <c r="J558" s="34"/>
      <c r="K558" s="34"/>
      <c r="L558" s="34"/>
    </row>
    <row r="559" spans="2:12" x14ac:dyDescent="0.2">
      <c r="B559" s="1"/>
      <c r="C559" s="1"/>
      <c r="D559" s="1"/>
      <c r="E559" s="1"/>
      <c r="F559" s="1"/>
      <c r="G559" s="1"/>
      <c r="H559" s="1"/>
      <c r="I559" s="1"/>
      <c r="J559" s="34"/>
      <c r="K559" s="34"/>
      <c r="L559" s="34"/>
    </row>
    <row r="560" spans="2:12" x14ac:dyDescent="0.2">
      <c r="B560" s="1"/>
      <c r="C560" s="1"/>
      <c r="D560" s="1"/>
      <c r="E560" s="1"/>
      <c r="F560" s="1"/>
      <c r="G560" s="1"/>
      <c r="H560" s="1"/>
      <c r="I560" s="1"/>
      <c r="J560" s="34"/>
      <c r="K560" s="34"/>
      <c r="L560" s="34"/>
    </row>
    <row r="561" spans="2:12" x14ac:dyDescent="0.2">
      <c r="B561" s="1"/>
      <c r="C561" s="1"/>
      <c r="D561" s="1"/>
      <c r="E561" s="1"/>
      <c r="F561" s="1"/>
      <c r="G561" s="1"/>
      <c r="H561" s="1"/>
      <c r="I561" s="1"/>
      <c r="J561" s="34"/>
      <c r="K561" s="34"/>
      <c r="L561" s="34"/>
    </row>
    <row r="562" spans="2:12" x14ac:dyDescent="0.2">
      <c r="B562" s="1"/>
      <c r="C562" s="1"/>
      <c r="D562" s="1"/>
      <c r="E562" s="1"/>
      <c r="F562" s="1"/>
      <c r="G562" s="1"/>
      <c r="H562" s="1"/>
      <c r="I562" s="1"/>
      <c r="J562" s="34"/>
      <c r="K562" s="34"/>
      <c r="L562" s="34"/>
    </row>
    <row r="563" spans="2:12" x14ac:dyDescent="0.2">
      <c r="B563" s="1"/>
      <c r="C563" s="1"/>
      <c r="D563" s="1"/>
      <c r="E563" s="1"/>
      <c r="F563" s="1"/>
      <c r="G563" s="1"/>
      <c r="H563" s="1"/>
      <c r="I563" s="1"/>
      <c r="J563" s="34"/>
      <c r="K563" s="34"/>
      <c r="L563" s="34"/>
    </row>
    <row r="564" spans="2:12" x14ac:dyDescent="0.2">
      <c r="B564" s="1"/>
      <c r="C564" s="1"/>
      <c r="D564" s="1"/>
      <c r="E564" s="1"/>
      <c r="F564" s="1"/>
      <c r="G564" s="1"/>
      <c r="H564" s="1"/>
      <c r="I564" s="1"/>
      <c r="J564" s="34"/>
      <c r="K564" s="34"/>
      <c r="L564" s="34"/>
    </row>
    <row r="565" spans="2:12" x14ac:dyDescent="0.2">
      <c r="B565" s="1"/>
      <c r="C565" s="1"/>
      <c r="D565" s="1"/>
      <c r="E565" s="1"/>
      <c r="F565" s="1"/>
      <c r="G565" s="1"/>
      <c r="H565" s="1"/>
      <c r="I565" s="1"/>
      <c r="J565" s="34"/>
      <c r="K565" s="34"/>
      <c r="L565" s="34"/>
    </row>
    <row r="566" spans="2:12" x14ac:dyDescent="0.2">
      <c r="B566" s="1"/>
      <c r="C566" s="1"/>
      <c r="D566" s="1"/>
      <c r="E566" s="1"/>
      <c r="F566" s="1"/>
      <c r="G566" s="1"/>
      <c r="H566" s="1"/>
      <c r="I566" s="1"/>
      <c r="J566" s="34"/>
      <c r="K566" s="34"/>
      <c r="L566" s="34"/>
    </row>
    <row r="567" spans="2:12" x14ac:dyDescent="0.2">
      <c r="B567" s="1"/>
      <c r="C567" s="1"/>
      <c r="D567" s="1"/>
      <c r="E567" s="1"/>
      <c r="F567" s="1"/>
      <c r="G567" s="1"/>
      <c r="H567" s="1"/>
      <c r="I567" s="1"/>
      <c r="J567" s="34"/>
      <c r="K567" s="34"/>
      <c r="L567" s="34"/>
    </row>
    <row r="568" spans="2:12" x14ac:dyDescent="0.2">
      <c r="B568" s="1"/>
      <c r="C568" s="1"/>
      <c r="D568" s="1"/>
      <c r="E568" s="1"/>
      <c r="F568" s="1"/>
      <c r="G568" s="1"/>
      <c r="H568" s="1"/>
      <c r="I568" s="1"/>
      <c r="J568" s="34"/>
      <c r="K568" s="34"/>
      <c r="L568" s="34"/>
    </row>
    <row r="569" spans="2:12" x14ac:dyDescent="0.2">
      <c r="B569" s="1"/>
      <c r="C569" s="1"/>
      <c r="D569" s="1"/>
      <c r="E569" s="1"/>
      <c r="F569" s="1"/>
      <c r="G569" s="1"/>
      <c r="H569" s="1"/>
      <c r="I569" s="1"/>
      <c r="J569" s="34"/>
      <c r="K569" s="34"/>
      <c r="L569" s="34"/>
    </row>
    <row r="570" spans="2:12" x14ac:dyDescent="0.2">
      <c r="B570" s="1"/>
      <c r="C570" s="1"/>
      <c r="D570" s="1"/>
      <c r="E570" s="1"/>
      <c r="F570" s="1"/>
      <c r="G570" s="1"/>
      <c r="H570" s="1"/>
      <c r="I570" s="1"/>
      <c r="J570" s="34"/>
      <c r="K570" s="34"/>
      <c r="L570" s="34"/>
    </row>
    <row r="571" spans="2:12" x14ac:dyDescent="0.2">
      <c r="B571" s="1"/>
      <c r="C571" s="1"/>
      <c r="D571" s="1"/>
      <c r="E571" s="1"/>
      <c r="F571" s="1"/>
      <c r="G571" s="1"/>
      <c r="H571" s="1"/>
      <c r="I571" s="1"/>
      <c r="J571" s="34"/>
      <c r="K571" s="34"/>
      <c r="L571" s="34"/>
    </row>
    <row r="572" spans="2:12" x14ac:dyDescent="0.2">
      <c r="B572" s="1"/>
      <c r="C572" s="1"/>
      <c r="D572" s="1"/>
      <c r="E572" s="1"/>
      <c r="F572" s="1"/>
      <c r="G572" s="1"/>
      <c r="H572" s="1"/>
      <c r="I572" s="1"/>
      <c r="J572" s="34"/>
      <c r="K572" s="34"/>
      <c r="L572" s="34"/>
    </row>
    <row r="573" spans="2:12" x14ac:dyDescent="0.2">
      <c r="B573" s="1"/>
      <c r="C573" s="1"/>
      <c r="D573" s="1"/>
      <c r="E573" s="1"/>
      <c r="F573" s="1"/>
      <c r="G573" s="1"/>
      <c r="H573" s="1"/>
      <c r="I573" s="1"/>
      <c r="J573" s="34"/>
      <c r="K573" s="34"/>
      <c r="L573" s="34"/>
    </row>
    <row r="574" spans="2:12" x14ac:dyDescent="0.2">
      <c r="B574" s="1"/>
      <c r="C574" s="1"/>
      <c r="D574" s="1"/>
      <c r="E574" s="1"/>
      <c r="F574" s="1"/>
      <c r="G574" s="1"/>
      <c r="H574" s="1"/>
      <c r="I574" s="1"/>
      <c r="J574" s="34"/>
      <c r="K574" s="34"/>
      <c r="L574" s="34"/>
    </row>
    <row r="575" spans="2:12" x14ac:dyDescent="0.2">
      <c r="B575" s="1"/>
      <c r="C575" s="1"/>
      <c r="D575" s="1"/>
      <c r="E575" s="1"/>
      <c r="F575" s="1"/>
      <c r="G575" s="1"/>
      <c r="H575" s="1"/>
      <c r="I575" s="1"/>
      <c r="J575" s="34"/>
      <c r="K575" s="34"/>
      <c r="L575" s="34"/>
    </row>
    <row r="576" spans="2:12" x14ac:dyDescent="0.2">
      <c r="B576" s="1"/>
      <c r="C576" s="1"/>
      <c r="D576" s="1"/>
      <c r="E576" s="1"/>
      <c r="F576" s="1"/>
      <c r="G576" s="1"/>
      <c r="H576" s="1"/>
      <c r="I576" s="1"/>
      <c r="J576" s="34"/>
      <c r="K576" s="34"/>
      <c r="L576" s="34"/>
    </row>
    <row r="577" spans="2:12" x14ac:dyDescent="0.2">
      <c r="B577" s="1"/>
      <c r="C577" s="1"/>
      <c r="D577" s="1"/>
      <c r="E577" s="1"/>
      <c r="F577" s="1"/>
      <c r="G577" s="1"/>
      <c r="H577" s="1"/>
      <c r="I577" s="1"/>
      <c r="J577" s="34"/>
      <c r="K577" s="34"/>
      <c r="L577" s="34"/>
    </row>
    <row r="578" spans="2:12" x14ac:dyDescent="0.2">
      <c r="B578" s="1"/>
      <c r="C578" s="1"/>
      <c r="D578" s="1"/>
      <c r="E578" s="1"/>
      <c r="F578" s="1"/>
      <c r="G578" s="1"/>
      <c r="H578" s="1"/>
      <c r="I578" s="1"/>
      <c r="J578" s="34"/>
      <c r="K578" s="34"/>
      <c r="L578" s="34"/>
    </row>
    <row r="579" spans="2:12" x14ac:dyDescent="0.2">
      <c r="B579" s="1"/>
      <c r="C579" s="1"/>
      <c r="D579" s="1"/>
      <c r="E579" s="1"/>
      <c r="F579" s="1"/>
      <c r="G579" s="1"/>
      <c r="H579" s="1"/>
      <c r="I579" s="1"/>
      <c r="J579" s="34"/>
      <c r="K579" s="34"/>
      <c r="L579" s="34"/>
    </row>
    <row r="580" spans="2:12" x14ac:dyDescent="0.2">
      <c r="B580" s="1"/>
      <c r="C580" s="1"/>
      <c r="D580" s="1"/>
      <c r="E580" s="1"/>
      <c r="F580" s="1"/>
      <c r="G580" s="1"/>
      <c r="H580" s="1"/>
      <c r="I580" s="1"/>
      <c r="J580" s="34"/>
      <c r="K580" s="34"/>
      <c r="L580" s="34"/>
    </row>
    <row r="581" spans="2:12" x14ac:dyDescent="0.2">
      <c r="B581" s="1"/>
      <c r="C581" s="1"/>
      <c r="D581" s="1"/>
      <c r="E581" s="1"/>
      <c r="F581" s="1"/>
      <c r="G581" s="1"/>
      <c r="H581" s="1"/>
      <c r="I581" s="1"/>
      <c r="J581" s="34"/>
      <c r="K581" s="34"/>
      <c r="L581" s="34"/>
    </row>
    <row r="582" spans="2:12" x14ac:dyDescent="0.2">
      <c r="B582" s="1"/>
      <c r="C582" s="1"/>
      <c r="D582" s="1"/>
      <c r="E582" s="1"/>
      <c r="F582" s="1"/>
      <c r="G582" s="1"/>
      <c r="H582" s="1"/>
      <c r="I582" s="1"/>
      <c r="J582" s="34"/>
      <c r="K582" s="34"/>
      <c r="L582" s="34"/>
    </row>
    <row r="583" spans="2:12" x14ac:dyDescent="0.2">
      <c r="B583" s="1"/>
      <c r="C583" s="1"/>
      <c r="D583" s="1"/>
      <c r="E583" s="1"/>
      <c r="F583" s="1"/>
      <c r="G583" s="1"/>
      <c r="H583" s="1"/>
      <c r="I583" s="1"/>
      <c r="J583" s="34"/>
      <c r="K583" s="34"/>
      <c r="L583" s="34"/>
    </row>
    <row r="584" spans="2:12" x14ac:dyDescent="0.2">
      <c r="B584" s="1"/>
      <c r="C584" s="1"/>
      <c r="D584" s="1"/>
      <c r="E584" s="1"/>
      <c r="F584" s="1"/>
      <c r="G584" s="1"/>
      <c r="H584" s="1"/>
      <c r="I584" s="1"/>
      <c r="J584" s="34"/>
      <c r="K584" s="34"/>
      <c r="L584" s="34"/>
    </row>
    <row r="585" spans="2:12" x14ac:dyDescent="0.2">
      <c r="B585" s="1"/>
      <c r="C585" s="1"/>
      <c r="D585" s="1"/>
      <c r="E585" s="1"/>
      <c r="F585" s="1"/>
      <c r="G585" s="1"/>
      <c r="H585" s="1"/>
      <c r="I585" s="1"/>
      <c r="J585" s="34"/>
      <c r="K585" s="34"/>
      <c r="L585" s="34"/>
    </row>
    <row r="586" spans="2:12" x14ac:dyDescent="0.2">
      <c r="B586" s="1"/>
      <c r="C586" s="1"/>
      <c r="D586" s="1"/>
      <c r="E586" s="1"/>
      <c r="F586" s="1"/>
      <c r="G586" s="1"/>
      <c r="H586" s="1"/>
      <c r="I586" s="1"/>
      <c r="J586" s="34"/>
      <c r="K586" s="34"/>
      <c r="L586" s="34"/>
    </row>
    <row r="587" spans="2:12" x14ac:dyDescent="0.2">
      <c r="B587" s="1"/>
      <c r="C587" s="1"/>
      <c r="D587" s="1"/>
      <c r="E587" s="1"/>
      <c r="F587" s="1"/>
      <c r="G587" s="1"/>
      <c r="H587" s="1"/>
      <c r="I587" s="1"/>
      <c r="J587" s="34"/>
      <c r="K587" s="34"/>
      <c r="L587" s="34"/>
    </row>
    <row r="588" spans="2:12" x14ac:dyDescent="0.2">
      <c r="B588" s="1"/>
      <c r="C588" s="1"/>
      <c r="D588" s="1"/>
      <c r="E588" s="1"/>
      <c r="F588" s="1"/>
      <c r="G588" s="1"/>
      <c r="H588" s="1"/>
      <c r="I588" s="1"/>
      <c r="J588" s="34"/>
      <c r="K588" s="34"/>
      <c r="L588" s="34"/>
    </row>
    <row r="589" spans="2:12" x14ac:dyDescent="0.2">
      <c r="B589" s="8"/>
      <c r="C589" s="8"/>
      <c r="D589" s="8"/>
      <c r="E589" s="8"/>
      <c r="F589" s="8"/>
      <c r="G589" s="8"/>
      <c r="H589" s="8"/>
      <c r="I589" s="9"/>
      <c r="J589" s="35"/>
      <c r="K589" s="36"/>
      <c r="L589" s="36"/>
    </row>
  </sheetData>
  <mergeCells count="21">
    <mergeCell ref="B104:M105"/>
    <mergeCell ref="D71:M75"/>
    <mergeCell ref="D85:M88"/>
    <mergeCell ref="D58:M61"/>
    <mergeCell ref="D43:M47"/>
    <mergeCell ref="D99:M103"/>
    <mergeCell ref="D50:M50"/>
    <mergeCell ref="B7:M7"/>
    <mergeCell ref="B8:C8"/>
    <mergeCell ref="D16:M20"/>
    <mergeCell ref="D30:M34"/>
    <mergeCell ref="B37:M38"/>
    <mergeCell ref="B1:M1"/>
    <mergeCell ref="B2:M2"/>
    <mergeCell ref="B3:M3"/>
    <mergeCell ref="B4:M4"/>
    <mergeCell ref="B5:D5"/>
    <mergeCell ref="H5:H6"/>
    <mergeCell ref="I5:J6"/>
    <mergeCell ref="K5:M6"/>
    <mergeCell ref="B6:D6"/>
  </mergeCells>
  <conditionalFormatting sqref="J12:K12 G81 H82">
    <cfRule type="expression" dxfId="2153" priority="329" stopIfTrue="1">
      <formula>NOT(MONTH(G12)=$A$43)</formula>
    </cfRule>
    <cfRule type="expression" dxfId="2152" priority="330" stopIfTrue="1">
      <formula>MATCH(G12,_xlnm.Print_Area,0)&gt;0</formula>
    </cfRule>
  </conditionalFormatting>
  <conditionalFormatting sqref="J10:K10">
    <cfRule type="expression" dxfId="2151" priority="331" stopIfTrue="1">
      <formula>NOT(MONTH(J10)=$A$43)</formula>
    </cfRule>
    <cfRule type="expression" dxfId="2150" priority="332" stopIfTrue="1">
      <formula>MATCH(J10,_xlnm.Print_Area,0)&gt;0</formula>
    </cfRule>
  </conditionalFormatting>
  <conditionalFormatting sqref="D99">
    <cfRule type="expression" dxfId="2149" priority="373" stopIfTrue="1">
      <formula>NOT(MONTH(D99)=$A$43)</formula>
    </cfRule>
    <cfRule type="expression" dxfId="2148" priority="374" stopIfTrue="1">
      <formula>MATCH(D99,_xlnm.Print_Area,0)&gt;0</formula>
    </cfRule>
  </conditionalFormatting>
  <conditionalFormatting sqref="K93">
    <cfRule type="expression" dxfId="2147" priority="225" stopIfTrue="1">
      <formula>NOT(MONTH(K93)=$A$43)</formula>
    </cfRule>
    <cfRule type="expression" dxfId="2146" priority="226" stopIfTrue="1">
      <formula>MATCH(K93,_xlnm.Print_Area,0)&gt;0</formula>
    </cfRule>
  </conditionalFormatting>
  <conditionalFormatting sqref="K95">
    <cfRule type="expression" dxfId="2145" priority="223" stopIfTrue="1">
      <formula>NOT(MONTH(K95)=$A$43)</formula>
    </cfRule>
    <cfRule type="expression" dxfId="2144" priority="224" stopIfTrue="1">
      <formula>MATCH(K95,_xlnm.Print_Area,0)&gt;0</formula>
    </cfRule>
  </conditionalFormatting>
  <conditionalFormatting sqref="K24">
    <cfRule type="expression" dxfId="2143" priority="303" stopIfTrue="1">
      <formula>NOT(MONTH(K24)=$A$43)</formula>
    </cfRule>
    <cfRule type="expression" dxfId="2142" priority="304" stopIfTrue="1">
      <formula>MATCH(K24,_xlnm.Print_Area,0)&gt;0</formula>
    </cfRule>
  </conditionalFormatting>
  <conditionalFormatting sqref="K26">
    <cfRule type="expression" dxfId="2141" priority="301" stopIfTrue="1">
      <formula>NOT(MONTH(K26)=$A$43)</formula>
    </cfRule>
    <cfRule type="expression" dxfId="2140" priority="302" stopIfTrue="1">
      <formula>MATCH(K26,_xlnm.Print_Area,0)&gt;0</formula>
    </cfRule>
  </conditionalFormatting>
  <conditionalFormatting sqref="J65:K65">
    <cfRule type="expression" dxfId="2139" priority="277" stopIfTrue="1">
      <formula>NOT(MONTH(J65)=$A$43)</formula>
    </cfRule>
    <cfRule type="expression" dxfId="2138" priority="278" stopIfTrue="1">
      <formula>MATCH(J65,_xlnm.Print_Area,0)&gt;0</formula>
    </cfRule>
  </conditionalFormatting>
  <conditionalFormatting sqref="J67:K67">
    <cfRule type="expression" dxfId="2137" priority="275" stopIfTrue="1">
      <formula>NOT(MONTH(J67)=$A$43)</formula>
    </cfRule>
    <cfRule type="expression" dxfId="2136" priority="276" stopIfTrue="1">
      <formula>MATCH(J67,_xlnm.Print_Area,0)&gt;0</formula>
    </cfRule>
  </conditionalFormatting>
  <conditionalFormatting sqref="J79:K79">
    <cfRule type="expression" dxfId="2135" priority="251" stopIfTrue="1">
      <formula>NOT(MONTH(J79)=$A$43)</formula>
    </cfRule>
    <cfRule type="expression" dxfId="2134" priority="252" stopIfTrue="1">
      <formula>MATCH(J79,_xlnm.Print_Area,0)&gt;0</formula>
    </cfRule>
  </conditionalFormatting>
  <conditionalFormatting sqref="J81:K81">
    <cfRule type="expression" dxfId="2133" priority="249" stopIfTrue="1">
      <formula>NOT(MONTH(J81)=$A$43)</formula>
    </cfRule>
    <cfRule type="expression" dxfId="2132" priority="250" stopIfTrue="1">
      <formula>MATCH(J81,_xlnm.Print_Area,0)&gt;0</formula>
    </cfRule>
  </conditionalFormatting>
  <conditionalFormatting sqref="K9">
    <cfRule type="expression" dxfId="2131" priority="95" stopIfTrue="1">
      <formula>NOT(MONTH(K9)=$A$43)</formula>
    </cfRule>
    <cfRule type="expression" dxfId="2130" priority="96" stopIfTrue="1">
      <formula>MATCH(K9,_xlnm.Print_Area,0)&gt;0</formula>
    </cfRule>
  </conditionalFormatting>
  <conditionalFormatting sqref="L9:M9">
    <cfRule type="expression" dxfId="2129" priority="91" stopIfTrue="1">
      <formula>NOT(MONTH(L9)=$A$43)</formula>
    </cfRule>
    <cfRule type="expression" dxfId="2128" priority="92" stopIfTrue="1">
      <formula>MATCH(L9,_xlnm.Print_Area,0)&gt;0</formula>
    </cfRule>
  </conditionalFormatting>
  <conditionalFormatting sqref="K11">
    <cfRule type="expression" dxfId="2127" priority="89" stopIfTrue="1">
      <formula>NOT(MONTH(K11)=$A$43)</formula>
    </cfRule>
    <cfRule type="expression" dxfId="2126" priority="90" stopIfTrue="1">
      <formula>MATCH(K11,_xlnm.Print_Area,0)&gt;0</formula>
    </cfRule>
  </conditionalFormatting>
  <conditionalFormatting sqref="L11:M11">
    <cfRule type="expression" dxfId="2125" priority="87" stopIfTrue="1">
      <formula>NOT(MONTH(L11)=$A$43)</formula>
    </cfRule>
    <cfRule type="expression" dxfId="2124" priority="88" stopIfTrue="1">
      <formula>MATCH(L11,_xlnm.Print_Area,0)&gt;0</formula>
    </cfRule>
  </conditionalFormatting>
  <conditionalFormatting sqref="K13">
    <cfRule type="expression" dxfId="2123" priority="85" stopIfTrue="1">
      <formula>NOT(MONTH(K13)=$A$43)</formula>
    </cfRule>
    <cfRule type="expression" dxfId="2122" priority="86" stopIfTrue="1">
      <formula>MATCH(K13,_xlnm.Print_Area,0)&gt;0</formula>
    </cfRule>
  </conditionalFormatting>
  <conditionalFormatting sqref="L13:M13">
    <cfRule type="expression" dxfId="2121" priority="83" stopIfTrue="1">
      <formula>NOT(MONTH(L13)=$A$43)</formula>
    </cfRule>
    <cfRule type="expression" dxfId="2120" priority="84" stopIfTrue="1">
      <formula>MATCH(L13,_xlnm.Print_Area,0)&gt;0</formula>
    </cfRule>
  </conditionalFormatting>
  <conditionalFormatting sqref="K23">
    <cfRule type="expression" dxfId="2119" priority="81" stopIfTrue="1">
      <formula>NOT(MONTH(K23)=$A$43)</formula>
    </cfRule>
    <cfRule type="expression" dxfId="2118" priority="82" stopIfTrue="1">
      <formula>MATCH(K23,_xlnm.Print_Area,0)&gt;0</formula>
    </cfRule>
  </conditionalFormatting>
  <conditionalFormatting sqref="L23:M23">
    <cfRule type="expression" dxfId="2117" priority="79" stopIfTrue="1">
      <formula>NOT(MONTH(L23)=$A$43)</formula>
    </cfRule>
    <cfRule type="expression" dxfId="2116" priority="80" stopIfTrue="1">
      <formula>MATCH(L23,_xlnm.Print_Area,0)&gt;0</formula>
    </cfRule>
  </conditionalFormatting>
  <conditionalFormatting sqref="K25">
    <cfRule type="expression" dxfId="2115" priority="77" stopIfTrue="1">
      <formula>NOT(MONTH(K25)=$A$43)</formula>
    </cfRule>
    <cfRule type="expression" dxfId="2114" priority="78" stopIfTrue="1">
      <formula>MATCH(K25,_xlnm.Print_Area,0)&gt;0</formula>
    </cfRule>
  </conditionalFormatting>
  <conditionalFormatting sqref="L25:M25">
    <cfRule type="expression" dxfId="2113" priority="75" stopIfTrue="1">
      <formula>NOT(MONTH(L25)=$A$43)</formula>
    </cfRule>
    <cfRule type="expression" dxfId="2112" priority="76" stopIfTrue="1">
      <formula>MATCH(L25,_xlnm.Print_Area,0)&gt;0</formula>
    </cfRule>
  </conditionalFormatting>
  <conditionalFormatting sqref="K27">
    <cfRule type="expression" dxfId="2111" priority="73" stopIfTrue="1">
      <formula>NOT(MONTH(K27)=$A$43)</formula>
    </cfRule>
    <cfRule type="expression" dxfId="2110" priority="74" stopIfTrue="1">
      <formula>MATCH(K27,_xlnm.Print_Area,0)&gt;0</formula>
    </cfRule>
  </conditionalFormatting>
  <conditionalFormatting sqref="L27:M27">
    <cfRule type="expression" dxfId="2109" priority="71" stopIfTrue="1">
      <formula>NOT(MONTH(L27)=$A$43)</formula>
    </cfRule>
    <cfRule type="expression" dxfId="2108" priority="72" stopIfTrue="1">
      <formula>MATCH(L27,_xlnm.Print_Area,0)&gt;0</formula>
    </cfRule>
  </conditionalFormatting>
  <conditionalFormatting sqref="K40">
    <cfRule type="expression" dxfId="2107" priority="69" stopIfTrue="1">
      <formula>NOT(MONTH(K40)=$A$43)</formula>
    </cfRule>
    <cfRule type="expression" dxfId="2106" priority="70" stopIfTrue="1">
      <formula>MATCH(K40,_xlnm.Print_Area,0)&gt;0</formula>
    </cfRule>
  </conditionalFormatting>
  <conditionalFormatting sqref="L40:M40">
    <cfRule type="expression" dxfId="2105" priority="67" stopIfTrue="1">
      <formula>NOT(MONTH(L40)=$A$43)</formula>
    </cfRule>
    <cfRule type="expression" dxfId="2104" priority="68" stopIfTrue="1">
      <formula>MATCH(L40,_xlnm.Print_Area,0)&gt;0</formula>
    </cfRule>
  </conditionalFormatting>
  <conditionalFormatting sqref="K78">
    <cfRule type="expression" dxfId="2103" priority="65" stopIfTrue="1">
      <formula>NOT(MONTH(K78)=$A$43)</formula>
    </cfRule>
    <cfRule type="expression" dxfId="2102" priority="66" stopIfTrue="1">
      <formula>MATCH(K78,_xlnm.Print_Area,0)&gt;0</formula>
    </cfRule>
  </conditionalFormatting>
  <conditionalFormatting sqref="L78:M78">
    <cfRule type="expression" dxfId="2101" priority="63" stopIfTrue="1">
      <formula>NOT(MONTH(L78)=$A$43)</formula>
    </cfRule>
    <cfRule type="expression" dxfId="2100" priority="64" stopIfTrue="1">
      <formula>MATCH(L78,_xlnm.Print_Area,0)&gt;0</formula>
    </cfRule>
  </conditionalFormatting>
  <conditionalFormatting sqref="K52">
    <cfRule type="expression" dxfId="2099" priority="61" stopIfTrue="1">
      <formula>NOT(MONTH(K52)=$A$43)</formula>
    </cfRule>
    <cfRule type="expression" dxfId="2098" priority="62" stopIfTrue="1">
      <formula>MATCH(K52,_xlnm.Print_Area,0)&gt;0</formula>
    </cfRule>
  </conditionalFormatting>
  <conditionalFormatting sqref="L52:M52">
    <cfRule type="expression" dxfId="2097" priority="59" stopIfTrue="1">
      <formula>NOT(MONTH(L52)=$A$43)</formula>
    </cfRule>
    <cfRule type="expression" dxfId="2096" priority="60" stopIfTrue="1">
      <formula>MATCH(L52,_xlnm.Print_Area,0)&gt;0</formula>
    </cfRule>
  </conditionalFormatting>
  <conditionalFormatting sqref="K54">
    <cfRule type="expression" dxfId="2095" priority="57" stopIfTrue="1">
      <formula>NOT(MONTH(K54)=$A$43)</formula>
    </cfRule>
    <cfRule type="expression" dxfId="2094" priority="58" stopIfTrue="1">
      <formula>MATCH(K54,_xlnm.Print_Area,0)&gt;0</formula>
    </cfRule>
  </conditionalFormatting>
  <conditionalFormatting sqref="L54:M54">
    <cfRule type="expression" dxfId="2093" priority="55" stopIfTrue="1">
      <formula>NOT(MONTH(L54)=$A$43)</formula>
    </cfRule>
    <cfRule type="expression" dxfId="2092" priority="56" stopIfTrue="1">
      <formula>MATCH(L54,_xlnm.Print_Area,0)&gt;0</formula>
    </cfRule>
  </conditionalFormatting>
  <conditionalFormatting sqref="K64">
    <cfRule type="expression" dxfId="2091" priority="53" stopIfTrue="1">
      <formula>NOT(MONTH(K64)=$A$43)</formula>
    </cfRule>
    <cfRule type="expression" dxfId="2090" priority="54" stopIfTrue="1">
      <formula>MATCH(K64,_xlnm.Print_Area,0)&gt;0</formula>
    </cfRule>
  </conditionalFormatting>
  <conditionalFormatting sqref="L64:M64">
    <cfRule type="expression" dxfId="2089" priority="51" stopIfTrue="1">
      <formula>NOT(MONTH(L64)=$A$43)</formula>
    </cfRule>
    <cfRule type="expression" dxfId="2088" priority="52" stopIfTrue="1">
      <formula>MATCH(L64,_xlnm.Print_Area,0)&gt;0</formula>
    </cfRule>
  </conditionalFormatting>
  <conditionalFormatting sqref="K66">
    <cfRule type="expression" dxfId="2087" priority="49" stopIfTrue="1">
      <formula>NOT(MONTH(K66)=$A$43)</formula>
    </cfRule>
    <cfRule type="expression" dxfId="2086" priority="50" stopIfTrue="1">
      <formula>MATCH(K66,_xlnm.Print_Area,0)&gt;0</formula>
    </cfRule>
  </conditionalFormatting>
  <conditionalFormatting sqref="L66:M66">
    <cfRule type="expression" dxfId="2085" priority="47" stopIfTrue="1">
      <formula>NOT(MONTH(L66)=$A$43)</formula>
    </cfRule>
    <cfRule type="expression" dxfId="2084" priority="48" stopIfTrue="1">
      <formula>MATCH(L66,_xlnm.Print_Area,0)&gt;0</formula>
    </cfRule>
  </conditionalFormatting>
  <conditionalFormatting sqref="K68">
    <cfRule type="expression" dxfId="2083" priority="45" stopIfTrue="1">
      <formula>NOT(MONTH(K68)=$A$43)</formula>
    </cfRule>
    <cfRule type="expression" dxfId="2082" priority="46" stopIfTrue="1">
      <formula>MATCH(K68,_xlnm.Print_Area,0)&gt;0</formula>
    </cfRule>
  </conditionalFormatting>
  <conditionalFormatting sqref="L68:M68">
    <cfRule type="expression" dxfId="2081" priority="43" stopIfTrue="1">
      <formula>NOT(MONTH(L68)=$A$43)</formula>
    </cfRule>
    <cfRule type="expression" dxfId="2080" priority="44" stopIfTrue="1">
      <formula>MATCH(L68,_xlnm.Print_Area,0)&gt;0</formula>
    </cfRule>
  </conditionalFormatting>
  <conditionalFormatting sqref="H82">
    <cfRule type="expression" dxfId="2079" priority="31" stopIfTrue="1">
      <formula>NOT(MONTH(H82)=$A$43)</formula>
    </cfRule>
    <cfRule type="expression" dxfId="2078" priority="32" stopIfTrue="1">
      <formula>MATCH(H82,_xlnm.Print_Area,0)&gt;0</formula>
    </cfRule>
  </conditionalFormatting>
  <conditionalFormatting sqref="G79:G80">
    <cfRule type="expression" dxfId="2077" priority="17" stopIfTrue="1">
      <formula>NOT(MONTH(G79)=$A$43)</formula>
    </cfRule>
    <cfRule type="expression" dxfId="2076" priority="18" stopIfTrue="1">
      <formula>MATCH(G79,_xlnm.Print_Area,0)&gt;0</formula>
    </cfRule>
  </conditionalFormatting>
  <conditionalFormatting sqref="H79:H80">
    <cfRule type="expression" dxfId="2075" priority="15" stopIfTrue="1">
      <formula>NOT(MONTH(H79)=$A$43)</formula>
    </cfRule>
    <cfRule type="expression" dxfId="2074" priority="16" stopIfTrue="1">
      <formula>MATCH(H79,_xlnm.Print_Area,0)&gt;0</formula>
    </cfRule>
  </conditionalFormatting>
  <conditionalFormatting sqref="I79:I80">
    <cfRule type="expression" dxfId="2073" priority="13" stopIfTrue="1">
      <formula>NOT(MONTH(I79)=$A$43)</formula>
    </cfRule>
    <cfRule type="expression" dxfId="2072" priority="14" stopIfTrue="1">
      <formula>MATCH(I79,_xlnm.Print_Area,0)&gt;0</formula>
    </cfRule>
  </conditionalFormatting>
  <conditionalFormatting sqref="H81">
    <cfRule type="expression" dxfId="2071" priority="11" stopIfTrue="1">
      <formula>NOT(MONTH(H81)=$A$43)</formula>
    </cfRule>
    <cfRule type="expression" dxfId="2070" priority="12" stopIfTrue="1">
      <formula>MATCH(H81,_xlnm.Print_Area,0)&gt;0</formula>
    </cfRule>
  </conditionalFormatting>
  <conditionalFormatting sqref="G82">
    <cfRule type="expression" dxfId="2069" priority="9" stopIfTrue="1">
      <formula>NOT(MONTH(G82)=$A$43)</formula>
    </cfRule>
    <cfRule type="expression" dxfId="2068" priority="10" stopIfTrue="1">
      <formula>MATCH(G82,_xlnm.Print_Area,0)&gt;0</formula>
    </cfRule>
  </conditionalFormatting>
  <conditionalFormatting sqref="J26">
    <cfRule type="expression" dxfId="2067" priority="5" stopIfTrue="1">
      <formula>NOT(MONTH(J26)=$A$43)</formula>
    </cfRule>
    <cfRule type="expression" dxfId="2066" priority="6" stopIfTrue="1">
      <formula>MATCH(J26,_xlnm.Print_Area,0)&gt;0</formula>
    </cfRule>
  </conditionalFormatting>
  <conditionalFormatting sqref="J24">
    <cfRule type="expression" dxfId="2065" priority="7" stopIfTrue="1">
      <formula>NOT(MONTH(J24)=$A$43)</formula>
    </cfRule>
    <cfRule type="expression" dxfId="2064" priority="8" stopIfTrue="1">
      <formula>MATCH(J24,_xlnm.Print_Area,0)&gt;0</formula>
    </cfRule>
  </conditionalFormatting>
  <conditionalFormatting sqref="J93">
    <cfRule type="expression" dxfId="2063" priority="3" stopIfTrue="1">
      <formula>NOT(MONTH(J93)=$A$43)</formula>
    </cfRule>
    <cfRule type="expression" dxfId="2062" priority="4" stopIfTrue="1">
      <formula>MATCH(J93,_xlnm.Print_Area,0)&gt;0</formula>
    </cfRule>
  </conditionalFormatting>
  <conditionalFormatting sqref="J95">
    <cfRule type="expression" dxfId="2061" priority="1" stopIfTrue="1">
      <formula>NOT(MONTH(J95)=$A$43)</formula>
    </cfRule>
    <cfRule type="expression" dxfId="2060" priority="2" stopIfTrue="1">
      <formula>MATCH(J95,_xlnm.Print_Area,0)&gt;0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3EA5D-6435-4F57-B114-C7B4147CE38F}">
  <sheetPr>
    <tabColor rgb="FFFFFF00"/>
  </sheetPr>
  <dimension ref="B1:R754"/>
  <sheetViews>
    <sheetView workbookViewId="0">
      <selection activeCell="I5" sqref="I5:K6"/>
    </sheetView>
  </sheetViews>
  <sheetFormatPr defaultColWidth="8.85546875" defaultRowHeight="12.75" x14ac:dyDescent="0.2"/>
  <cols>
    <col min="2" max="10" width="13.85546875" style="7" customWidth="1"/>
    <col min="11" max="12" width="13.85546875" style="37" customWidth="1"/>
    <col min="13" max="13" width="13.85546875" customWidth="1"/>
    <col min="17" max="17" width="13.42578125" style="64" bestFit="1" customWidth="1"/>
  </cols>
  <sheetData>
    <row r="1" spans="2:18" ht="18.75" x14ac:dyDescent="0.2">
      <c r="B1" s="204" t="s">
        <v>0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2:18" ht="20.25" x14ac:dyDescent="0.2">
      <c r="B2" s="207" t="s">
        <v>1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2:18" ht="19.5" customHeight="1" thickBot="1" x14ac:dyDescent="0.25">
      <c r="B3" s="240" t="s">
        <v>145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</row>
    <row r="4" spans="2:18" ht="36" customHeight="1" x14ac:dyDescent="0.2">
      <c r="B4" s="213" t="s">
        <v>58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5"/>
    </row>
    <row r="5" spans="2:18" ht="36" customHeight="1" x14ac:dyDescent="0.2">
      <c r="B5" s="253" t="s">
        <v>2</v>
      </c>
      <c r="C5" s="251"/>
      <c r="D5" s="251"/>
      <c r="E5" s="2" t="s">
        <v>48</v>
      </c>
      <c r="F5" s="3" t="s">
        <v>49</v>
      </c>
      <c r="G5" s="140" t="s">
        <v>50</v>
      </c>
      <c r="H5" s="281" t="s">
        <v>59</v>
      </c>
      <c r="I5" s="282" t="s">
        <v>266</v>
      </c>
      <c r="J5" s="283"/>
      <c r="K5" s="284"/>
      <c r="L5" s="251"/>
      <c r="M5" s="252"/>
    </row>
    <row r="6" spans="2:18" ht="36" customHeight="1" x14ac:dyDescent="0.2">
      <c r="B6" s="253" t="s">
        <v>7</v>
      </c>
      <c r="C6" s="251"/>
      <c r="D6" s="251"/>
      <c r="E6" s="31" t="s">
        <v>60</v>
      </c>
      <c r="F6" s="31" t="s">
        <v>147</v>
      </c>
      <c r="G6" s="31" t="s">
        <v>61</v>
      </c>
      <c r="H6" s="281"/>
      <c r="I6" s="249"/>
      <c r="J6" s="285"/>
      <c r="K6" s="250"/>
      <c r="L6" s="251"/>
      <c r="M6" s="252"/>
    </row>
    <row r="7" spans="2:18" ht="36" customHeight="1" x14ac:dyDescent="0.2">
      <c r="B7" s="254" t="s">
        <v>54</v>
      </c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6"/>
      <c r="Q7" s="73" t="s">
        <v>156</v>
      </c>
      <c r="R7" s="73" t="s">
        <v>155</v>
      </c>
    </row>
    <row r="8" spans="2:18" ht="15.95" customHeight="1" x14ac:dyDescent="0.2">
      <c r="B8" s="202" t="s">
        <v>11</v>
      </c>
      <c r="C8" s="203"/>
      <c r="D8" s="106" t="s">
        <v>55</v>
      </c>
      <c r="E8" s="106" t="s">
        <v>12</v>
      </c>
      <c r="F8" s="106" t="s">
        <v>13</v>
      </c>
      <c r="G8" s="106" t="s">
        <v>14</v>
      </c>
      <c r="H8" s="106" t="s">
        <v>36</v>
      </c>
      <c r="I8" s="106" t="s">
        <v>38</v>
      </c>
      <c r="J8" s="106" t="s">
        <v>15</v>
      </c>
      <c r="K8" s="106" t="s">
        <v>16</v>
      </c>
      <c r="L8" s="106" t="s">
        <v>17</v>
      </c>
      <c r="M8" s="107" t="s">
        <v>18</v>
      </c>
      <c r="P8" s="81" t="s">
        <v>21</v>
      </c>
      <c r="Q8" s="85">
        <f>COUNTIF(B8:M105, "Anatomia")</f>
        <v>35</v>
      </c>
      <c r="R8" s="64">
        <v>35</v>
      </c>
    </row>
    <row r="9" spans="2:18" x14ac:dyDescent="0.2">
      <c r="B9" s="23" t="s">
        <v>19</v>
      </c>
      <c r="C9" s="10">
        <v>44991</v>
      </c>
      <c r="D9" s="257" t="s">
        <v>43</v>
      </c>
      <c r="E9" s="258"/>
      <c r="F9" s="258"/>
      <c r="G9" s="258"/>
      <c r="H9" s="258"/>
      <c r="I9" s="258"/>
      <c r="J9" s="258"/>
      <c r="K9" s="258"/>
      <c r="L9" s="258"/>
      <c r="M9" s="259"/>
      <c r="P9" t="s">
        <v>56</v>
      </c>
      <c r="Q9" s="85">
        <f>COUNTIF(B8:M105, "Fisiologia")</f>
        <v>63</v>
      </c>
      <c r="R9" s="64">
        <v>63</v>
      </c>
    </row>
    <row r="10" spans="2:18" x14ac:dyDescent="0.2">
      <c r="B10" s="23" t="s">
        <v>23</v>
      </c>
      <c r="C10" s="10">
        <v>44992</v>
      </c>
      <c r="D10" s="260"/>
      <c r="E10" s="261"/>
      <c r="F10" s="261"/>
      <c r="G10" s="261"/>
      <c r="H10" s="261"/>
      <c r="I10" s="261"/>
      <c r="J10" s="261"/>
      <c r="K10" s="261"/>
      <c r="L10" s="261"/>
      <c r="M10" s="262"/>
      <c r="P10" t="s">
        <v>57</v>
      </c>
      <c r="Q10" s="85">
        <f>COUNTIF(B8:M105, "Patologia")</f>
        <v>49</v>
      </c>
      <c r="R10" s="64">
        <v>49</v>
      </c>
    </row>
    <row r="11" spans="2:18" x14ac:dyDescent="0.2">
      <c r="B11" s="23" t="s">
        <v>24</v>
      </c>
      <c r="C11" s="10">
        <v>44993</v>
      </c>
      <c r="D11" s="260"/>
      <c r="E11" s="261"/>
      <c r="F11" s="261"/>
      <c r="G11" s="261"/>
      <c r="H11" s="261"/>
      <c r="I11" s="261"/>
      <c r="J11" s="261"/>
      <c r="K11" s="261"/>
      <c r="L11" s="261"/>
      <c r="M11" s="262"/>
    </row>
    <row r="12" spans="2:18" x14ac:dyDescent="0.2">
      <c r="B12" s="23" t="s">
        <v>26</v>
      </c>
      <c r="C12" s="10">
        <v>44994</v>
      </c>
      <c r="D12" s="260"/>
      <c r="E12" s="261"/>
      <c r="F12" s="261"/>
      <c r="G12" s="261"/>
      <c r="H12" s="261"/>
      <c r="I12" s="261"/>
      <c r="J12" s="261"/>
      <c r="K12" s="261"/>
      <c r="L12" s="261"/>
      <c r="M12" s="262"/>
    </row>
    <row r="13" spans="2:18" x14ac:dyDescent="0.2">
      <c r="B13" s="23" t="s">
        <v>27</v>
      </c>
      <c r="C13" s="10">
        <v>44995</v>
      </c>
      <c r="D13" s="263"/>
      <c r="E13" s="264"/>
      <c r="F13" s="264"/>
      <c r="G13" s="264"/>
      <c r="H13" s="264"/>
      <c r="I13" s="264"/>
      <c r="J13" s="264"/>
      <c r="K13" s="264"/>
      <c r="L13" s="264"/>
      <c r="M13" s="265"/>
    </row>
    <row r="14" spans="2:18" x14ac:dyDescent="0.2">
      <c r="B14" s="67" t="s">
        <v>28</v>
      </c>
      <c r="C14" s="74">
        <v>44996</v>
      </c>
      <c r="D14" s="109"/>
      <c r="E14" s="110"/>
      <c r="F14" s="110"/>
      <c r="G14" s="110"/>
      <c r="H14" s="110"/>
      <c r="I14" s="110"/>
      <c r="J14" s="110"/>
      <c r="K14" s="110"/>
      <c r="L14" s="110"/>
      <c r="M14" s="111"/>
    </row>
    <row r="15" spans="2:18" x14ac:dyDescent="0.2">
      <c r="B15" s="67" t="s">
        <v>29</v>
      </c>
      <c r="C15" s="68">
        <v>44997</v>
      </c>
      <c r="D15" s="109"/>
      <c r="E15" s="110"/>
      <c r="F15" s="110"/>
      <c r="G15" s="110"/>
      <c r="H15" s="110"/>
      <c r="I15" s="110"/>
      <c r="J15" s="110"/>
      <c r="K15" s="110"/>
      <c r="L15" s="110"/>
      <c r="M15" s="111"/>
    </row>
    <row r="16" spans="2:18" ht="12.75" customHeight="1" x14ac:dyDescent="0.2">
      <c r="B16" s="23" t="s">
        <v>19</v>
      </c>
      <c r="C16" s="10">
        <v>44998</v>
      </c>
      <c r="G16" s="143" t="s">
        <v>56</v>
      </c>
      <c r="H16" s="143" t="s">
        <v>56</v>
      </c>
      <c r="I16" s="143" t="s">
        <v>56</v>
      </c>
      <c r="J16" s="122"/>
      <c r="K16" s="141" t="s">
        <v>57</v>
      </c>
      <c r="L16" s="141" t="s">
        <v>57</v>
      </c>
      <c r="M16" s="141" t="s">
        <v>57</v>
      </c>
    </row>
    <row r="17" spans="2:13" x14ac:dyDescent="0.2">
      <c r="B17" s="23" t="s">
        <v>23</v>
      </c>
      <c r="C17" s="10">
        <v>44999</v>
      </c>
      <c r="D17" s="144" t="s">
        <v>21</v>
      </c>
      <c r="E17" s="144" t="s">
        <v>21</v>
      </c>
      <c r="F17" s="144" t="s">
        <v>21</v>
      </c>
      <c r="G17" s="143" t="s">
        <v>56</v>
      </c>
      <c r="H17" s="143" t="s">
        <v>56</v>
      </c>
      <c r="I17" s="143" t="s">
        <v>56</v>
      </c>
      <c r="J17" s="122"/>
      <c r="K17" s="122"/>
      <c r="L17" s="122"/>
      <c r="M17" s="123"/>
    </row>
    <row r="18" spans="2:13" x14ac:dyDescent="0.2">
      <c r="B18" s="23" t="s">
        <v>24</v>
      </c>
      <c r="C18" s="10">
        <v>45000</v>
      </c>
      <c r="G18" s="143" t="s">
        <v>56</v>
      </c>
      <c r="H18" s="143" t="s">
        <v>56</v>
      </c>
      <c r="I18" s="143" t="s">
        <v>56</v>
      </c>
      <c r="J18" s="122"/>
      <c r="K18" s="141" t="s">
        <v>57</v>
      </c>
      <c r="L18" s="141" t="s">
        <v>57</v>
      </c>
      <c r="M18" s="141" t="s">
        <v>57</v>
      </c>
    </row>
    <row r="19" spans="2:13" x14ac:dyDescent="0.2">
      <c r="B19" s="23" t="s">
        <v>26</v>
      </c>
      <c r="C19" s="10">
        <v>45001</v>
      </c>
      <c r="D19" s="144" t="s">
        <v>21</v>
      </c>
      <c r="E19" s="144" t="s">
        <v>21</v>
      </c>
      <c r="F19" s="144" t="s">
        <v>21</v>
      </c>
      <c r="G19" s="143" t="s">
        <v>56</v>
      </c>
      <c r="H19" s="143" t="s">
        <v>56</v>
      </c>
      <c r="I19" s="143" t="s">
        <v>56</v>
      </c>
      <c r="J19" s="122"/>
      <c r="K19" s="122"/>
      <c r="L19" s="122"/>
      <c r="M19" s="123"/>
    </row>
    <row r="20" spans="2:13" x14ac:dyDescent="0.2">
      <c r="B20" s="23" t="s">
        <v>27</v>
      </c>
      <c r="C20" s="10">
        <v>45002</v>
      </c>
      <c r="G20" s="143" t="s">
        <v>56</v>
      </c>
      <c r="H20" s="143" t="s">
        <v>56</v>
      </c>
      <c r="I20" s="143" t="s">
        <v>56</v>
      </c>
      <c r="J20" s="122"/>
      <c r="K20" s="141" t="s">
        <v>57</v>
      </c>
      <c r="L20" s="141" t="s">
        <v>57</v>
      </c>
      <c r="M20" s="141" t="s">
        <v>57</v>
      </c>
    </row>
    <row r="21" spans="2:13" x14ac:dyDescent="0.2">
      <c r="B21" s="67" t="s">
        <v>28</v>
      </c>
      <c r="C21" s="68">
        <v>45003</v>
      </c>
      <c r="D21" s="109"/>
      <c r="E21" s="110"/>
      <c r="F21" s="110"/>
      <c r="G21" s="110"/>
      <c r="H21" s="110"/>
      <c r="I21" s="110"/>
      <c r="J21" s="110"/>
      <c r="K21" s="110"/>
      <c r="L21" s="110"/>
      <c r="M21" s="111"/>
    </row>
    <row r="22" spans="2:13" x14ac:dyDescent="0.2">
      <c r="B22" s="67" t="s">
        <v>29</v>
      </c>
      <c r="C22" s="68">
        <v>45004</v>
      </c>
      <c r="D22" s="109"/>
      <c r="E22" s="110"/>
      <c r="F22" s="110"/>
      <c r="G22" s="110"/>
      <c r="H22" s="110"/>
      <c r="I22" s="110"/>
      <c r="J22" s="110"/>
      <c r="K22" s="110"/>
      <c r="L22" s="110"/>
      <c r="M22" s="111"/>
    </row>
    <row r="23" spans="2:13" x14ac:dyDescent="0.2">
      <c r="B23" s="23" t="s">
        <v>19</v>
      </c>
      <c r="C23" s="10">
        <v>45005</v>
      </c>
      <c r="D23" s="257" t="s">
        <v>43</v>
      </c>
      <c r="E23" s="258"/>
      <c r="F23" s="258"/>
      <c r="G23" s="258"/>
      <c r="H23" s="258"/>
      <c r="I23" s="258"/>
      <c r="J23" s="258"/>
      <c r="K23" s="258"/>
      <c r="L23" s="258"/>
      <c r="M23" s="259"/>
    </row>
    <row r="24" spans="2:13" x14ac:dyDescent="0.2">
      <c r="B24" s="23" t="s">
        <v>23</v>
      </c>
      <c r="C24" s="10">
        <v>45006</v>
      </c>
      <c r="D24" s="260"/>
      <c r="E24" s="261"/>
      <c r="F24" s="261"/>
      <c r="G24" s="261"/>
      <c r="H24" s="261"/>
      <c r="I24" s="261"/>
      <c r="J24" s="261"/>
      <c r="K24" s="261"/>
      <c r="L24" s="261"/>
      <c r="M24" s="262"/>
    </row>
    <row r="25" spans="2:13" x14ac:dyDescent="0.2">
      <c r="B25" s="23" t="s">
        <v>24</v>
      </c>
      <c r="C25" s="10">
        <v>45007</v>
      </c>
      <c r="D25" s="260"/>
      <c r="E25" s="261"/>
      <c r="F25" s="261"/>
      <c r="G25" s="261"/>
      <c r="H25" s="261"/>
      <c r="I25" s="261"/>
      <c r="J25" s="261"/>
      <c r="K25" s="261"/>
      <c r="L25" s="261"/>
      <c r="M25" s="262"/>
    </row>
    <row r="26" spans="2:13" x14ac:dyDescent="0.2">
      <c r="B26" s="23" t="s">
        <v>26</v>
      </c>
      <c r="C26" s="10">
        <v>45008</v>
      </c>
      <c r="D26" s="260"/>
      <c r="E26" s="261"/>
      <c r="F26" s="261"/>
      <c r="G26" s="261"/>
      <c r="H26" s="261"/>
      <c r="I26" s="261"/>
      <c r="J26" s="261"/>
      <c r="K26" s="261"/>
      <c r="L26" s="261"/>
      <c r="M26" s="262"/>
    </row>
    <row r="27" spans="2:13" x14ac:dyDescent="0.2">
      <c r="B27" s="23" t="s">
        <v>27</v>
      </c>
      <c r="C27" s="10">
        <v>45009</v>
      </c>
      <c r="D27" s="263"/>
      <c r="E27" s="264"/>
      <c r="F27" s="264"/>
      <c r="G27" s="264"/>
      <c r="H27" s="264"/>
      <c r="I27" s="264"/>
      <c r="J27" s="264"/>
      <c r="K27" s="264"/>
      <c r="L27" s="264"/>
      <c r="M27" s="265"/>
    </row>
    <row r="28" spans="2:13" x14ac:dyDescent="0.2">
      <c r="B28" s="23" t="s">
        <v>28</v>
      </c>
      <c r="C28" s="10">
        <v>45010</v>
      </c>
      <c r="D28" s="109"/>
      <c r="E28" s="110"/>
      <c r="F28" s="110"/>
      <c r="G28" s="110"/>
      <c r="H28" s="110"/>
      <c r="I28" s="110"/>
      <c r="J28" s="110"/>
      <c r="K28" s="110"/>
      <c r="L28" s="110"/>
      <c r="M28" s="111"/>
    </row>
    <row r="29" spans="2:13" x14ac:dyDescent="0.2">
      <c r="B29" s="23" t="s">
        <v>29</v>
      </c>
      <c r="C29" s="10">
        <v>45011</v>
      </c>
      <c r="D29" s="109"/>
      <c r="E29" s="110"/>
      <c r="F29" s="110"/>
      <c r="G29" s="110"/>
      <c r="H29" s="110"/>
      <c r="I29" s="110"/>
      <c r="J29" s="110"/>
      <c r="K29" s="110"/>
      <c r="L29" s="110"/>
      <c r="M29" s="111"/>
    </row>
    <row r="30" spans="2:13" ht="12.75" customHeight="1" x14ac:dyDescent="0.2">
      <c r="B30" s="23" t="s">
        <v>19</v>
      </c>
      <c r="C30" s="10">
        <v>45012</v>
      </c>
      <c r="G30" s="143" t="s">
        <v>56</v>
      </c>
      <c r="H30" s="143" t="s">
        <v>56</v>
      </c>
      <c r="I30" s="143" t="s">
        <v>56</v>
      </c>
      <c r="J30" s="122"/>
      <c r="K30" s="141" t="s">
        <v>57</v>
      </c>
      <c r="L30" s="141" t="s">
        <v>57</v>
      </c>
      <c r="M30" s="141" t="s">
        <v>57</v>
      </c>
    </row>
    <row r="31" spans="2:13" x14ac:dyDescent="0.2">
      <c r="B31" s="23" t="s">
        <v>23</v>
      </c>
      <c r="C31" s="10">
        <v>45013</v>
      </c>
      <c r="D31" s="144" t="s">
        <v>21</v>
      </c>
      <c r="E31" s="144" t="s">
        <v>21</v>
      </c>
      <c r="F31" s="144" t="s">
        <v>21</v>
      </c>
      <c r="G31" s="143" t="s">
        <v>56</v>
      </c>
      <c r="H31" s="143" t="s">
        <v>56</v>
      </c>
      <c r="I31" s="143" t="s">
        <v>56</v>
      </c>
      <c r="J31" s="122"/>
      <c r="K31" s="122"/>
      <c r="L31" s="122"/>
      <c r="M31" s="123"/>
    </row>
    <row r="32" spans="2:13" x14ac:dyDescent="0.2">
      <c r="B32" s="23" t="s">
        <v>24</v>
      </c>
      <c r="C32" s="10">
        <v>45014</v>
      </c>
      <c r="G32" s="143" t="s">
        <v>56</v>
      </c>
      <c r="H32" s="143" t="s">
        <v>56</v>
      </c>
      <c r="I32" s="143" t="s">
        <v>56</v>
      </c>
      <c r="J32" s="122"/>
      <c r="K32" s="141" t="s">
        <v>57</v>
      </c>
      <c r="L32" s="141" t="s">
        <v>57</v>
      </c>
      <c r="M32" s="141" t="s">
        <v>57</v>
      </c>
    </row>
    <row r="33" spans="2:13" x14ac:dyDescent="0.2">
      <c r="B33" s="23" t="s">
        <v>26</v>
      </c>
      <c r="C33" s="10">
        <v>45015</v>
      </c>
      <c r="D33" s="144" t="s">
        <v>21</v>
      </c>
      <c r="E33" s="144" t="s">
        <v>21</v>
      </c>
      <c r="F33" s="144" t="s">
        <v>21</v>
      </c>
      <c r="G33" s="143" t="s">
        <v>56</v>
      </c>
      <c r="H33" s="143" t="s">
        <v>56</v>
      </c>
      <c r="I33" s="143" t="s">
        <v>56</v>
      </c>
      <c r="J33" s="122"/>
      <c r="K33" s="122"/>
      <c r="L33" s="122"/>
      <c r="M33" s="123"/>
    </row>
    <row r="34" spans="2:13" x14ac:dyDescent="0.2">
      <c r="B34" s="23" t="s">
        <v>27</v>
      </c>
      <c r="C34" s="10">
        <v>45016</v>
      </c>
      <c r="G34" s="143" t="s">
        <v>56</v>
      </c>
      <c r="H34" s="143" t="s">
        <v>56</v>
      </c>
      <c r="I34" s="143" t="s">
        <v>56</v>
      </c>
      <c r="J34" s="122"/>
      <c r="K34" s="141" t="s">
        <v>57</v>
      </c>
      <c r="L34" s="141" t="s">
        <v>57</v>
      </c>
      <c r="M34" s="141" t="s">
        <v>57</v>
      </c>
    </row>
    <row r="35" spans="2:13" x14ac:dyDescent="0.2">
      <c r="B35" s="67" t="s">
        <v>28</v>
      </c>
      <c r="C35" s="68">
        <v>45017</v>
      </c>
      <c r="D35" s="109"/>
      <c r="E35" s="110"/>
      <c r="F35" s="110"/>
      <c r="G35" s="110"/>
      <c r="H35" s="110"/>
      <c r="I35" s="110"/>
      <c r="J35" s="110"/>
      <c r="K35" s="110"/>
      <c r="L35" s="110"/>
      <c r="M35" s="111"/>
    </row>
    <row r="36" spans="2:13" x14ac:dyDescent="0.2">
      <c r="B36" s="67" t="s">
        <v>29</v>
      </c>
      <c r="C36" s="68">
        <v>45018</v>
      </c>
      <c r="D36" s="109"/>
      <c r="E36" s="110"/>
      <c r="F36" s="110"/>
      <c r="G36" s="110"/>
      <c r="H36" s="110"/>
      <c r="I36" s="110"/>
      <c r="J36" s="110"/>
      <c r="K36" s="110"/>
      <c r="L36" s="110"/>
      <c r="M36" s="111"/>
    </row>
    <row r="37" spans="2:13" ht="15.95" customHeight="1" x14ac:dyDescent="0.2">
      <c r="B37" s="218" t="s">
        <v>212</v>
      </c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20"/>
    </row>
    <row r="38" spans="2:13" ht="15.95" customHeight="1" x14ac:dyDescent="0.2">
      <c r="B38" s="221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3"/>
    </row>
    <row r="39" spans="2:13" x14ac:dyDescent="0.2">
      <c r="B39" s="23" t="s">
        <v>26</v>
      </c>
      <c r="C39" s="10">
        <v>45029</v>
      </c>
      <c r="D39" s="272" t="s">
        <v>43</v>
      </c>
      <c r="E39" s="273"/>
      <c r="F39" s="273"/>
      <c r="G39" s="273"/>
      <c r="H39" s="273"/>
      <c r="I39" s="273"/>
      <c r="J39" s="273"/>
      <c r="K39" s="273"/>
      <c r="L39" s="273"/>
      <c r="M39" s="274"/>
    </row>
    <row r="40" spans="2:13" x14ac:dyDescent="0.2">
      <c r="B40" s="23" t="s">
        <v>27</v>
      </c>
      <c r="C40" s="10">
        <v>45030</v>
      </c>
      <c r="D40" s="278"/>
      <c r="E40" s="279"/>
      <c r="F40" s="279"/>
      <c r="G40" s="279"/>
      <c r="H40" s="279"/>
      <c r="I40" s="279"/>
      <c r="J40" s="279"/>
      <c r="K40" s="279"/>
      <c r="L40" s="279"/>
      <c r="M40" s="280"/>
    </row>
    <row r="41" spans="2:13" x14ac:dyDescent="0.2">
      <c r="B41" s="67" t="s">
        <v>28</v>
      </c>
      <c r="C41" s="68">
        <v>45031</v>
      </c>
      <c r="D41" s="109"/>
      <c r="E41" s="110"/>
      <c r="F41" s="110"/>
      <c r="G41" s="110"/>
      <c r="H41" s="110"/>
      <c r="I41" s="110"/>
      <c r="J41" s="110"/>
      <c r="K41" s="110"/>
      <c r="L41" s="110"/>
      <c r="M41" s="111"/>
    </row>
    <row r="42" spans="2:13" x14ac:dyDescent="0.2">
      <c r="B42" s="67" t="s">
        <v>29</v>
      </c>
      <c r="C42" s="68">
        <v>45032</v>
      </c>
      <c r="D42" s="109"/>
      <c r="E42" s="110"/>
      <c r="F42" s="110"/>
      <c r="G42" s="110"/>
      <c r="H42" s="110"/>
      <c r="I42" s="110"/>
      <c r="J42" s="110"/>
      <c r="K42" s="110"/>
      <c r="L42" s="110"/>
      <c r="M42" s="111"/>
    </row>
    <row r="43" spans="2:13" ht="12.75" customHeight="1" x14ac:dyDescent="0.2">
      <c r="B43" s="23" t="s">
        <v>19</v>
      </c>
      <c r="C43" s="10">
        <v>45033</v>
      </c>
      <c r="G43" s="143" t="s">
        <v>56</v>
      </c>
      <c r="H43" s="143" t="s">
        <v>56</v>
      </c>
      <c r="I43" s="143" t="s">
        <v>56</v>
      </c>
      <c r="J43" s="122"/>
      <c r="K43" s="141" t="s">
        <v>57</v>
      </c>
      <c r="L43" s="141" t="s">
        <v>57</v>
      </c>
      <c r="M43" s="141" t="s">
        <v>57</v>
      </c>
    </row>
    <row r="44" spans="2:13" x14ac:dyDescent="0.2">
      <c r="B44" s="23" t="s">
        <v>23</v>
      </c>
      <c r="C44" s="10">
        <v>45034</v>
      </c>
      <c r="D44" s="144" t="s">
        <v>21</v>
      </c>
      <c r="E44" s="144" t="s">
        <v>21</v>
      </c>
      <c r="F44" s="144" t="s">
        <v>21</v>
      </c>
      <c r="G44" s="143" t="s">
        <v>56</v>
      </c>
      <c r="H44" s="143" t="s">
        <v>56</v>
      </c>
      <c r="I44" s="143" t="s">
        <v>56</v>
      </c>
      <c r="J44" s="122"/>
      <c r="K44" s="122"/>
      <c r="L44" s="122"/>
      <c r="M44" s="123"/>
    </row>
    <row r="45" spans="2:13" x14ac:dyDescent="0.2">
      <c r="B45" s="23" t="s">
        <v>24</v>
      </c>
      <c r="C45" s="10">
        <v>45035</v>
      </c>
      <c r="G45" s="143" t="s">
        <v>56</v>
      </c>
      <c r="H45" s="143" t="s">
        <v>56</v>
      </c>
      <c r="I45" s="143" t="s">
        <v>56</v>
      </c>
      <c r="J45" s="122"/>
      <c r="K45" s="141" t="s">
        <v>57</v>
      </c>
      <c r="L45" s="141" t="s">
        <v>57</v>
      </c>
      <c r="M45" s="141" t="s">
        <v>57</v>
      </c>
    </row>
    <row r="46" spans="2:13" x14ac:dyDescent="0.2">
      <c r="B46" s="23" t="s">
        <v>26</v>
      </c>
      <c r="C46" s="10">
        <v>45036</v>
      </c>
      <c r="D46" s="144" t="s">
        <v>21</v>
      </c>
      <c r="E46" s="144" t="s">
        <v>21</v>
      </c>
      <c r="F46" s="144" t="s">
        <v>21</v>
      </c>
      <c r="G46" s="143" t="s">
        <v>56</v>
      </c>
      <c r="H46" s="143" t="s">
        <v>56</v>
      </c>
      <c r="I46" s="143" t="s">
        <v>56</v>
      </c>
      <c r="J46" s="122"/>
      <c r="K46" s="122"/>
      <c r="L46" s="122"/>
      <c r="M46" s="123"/>
    </row>
    <row r="47" spans="2:13" x14ac:dyDescent="0.2">
      <c r="B47" s="23" t="s">
        <v>27</v>
      </c>
      <c r="C47" s="10">
        <v>45037</v>
      </c>
      <c r="G47" s="143" t="s">
        <v>56</v>
      </c>
      <c r="H47" s="143" t="s">
        <v>56</v>
      </c>
      <c r="I47" s="143" t="s">
        <v>56</v>
      </c>
      <c r="J47" s="122"/>
      <c r="K47" s="141" t="s">
        <v>57</v>
      </c>
      <c r="L47" s="141" t="s">
        <v>57</v>
      </c>
      <c r="M47" s="141" t="s">
        <v>57</v>
      </c>
    </row>
    <row r="48" spans="2:13" x14ac:dyDescent="0.2">
      <c r="B48" s="67" t="s">
        <v>28</v>
      </c>
      <c r="C48" s="68">
        <v>45038</v>
      </c>
      <c r="D48" s="109"/>
      <c r="E48" s="110"/>
      <c r="F48" s="110"/>
      <c r="G48" s="110"/>
      <c r="H48" s="110"/>
      <c r="I48" s="110"/>
      <c r="J48" s="110"/>
      <c r="K48" s="110"/>
      <c r="L48" s="110"/>
      <c r="M48" s="111"/>
    </row>
    <row r="49" spans="2:13" x14ac:dyDescent="0.2">
      <c r="B49" s="67" t="s">
        <v>29</v>
      </c>
      <c r="C49" s="68">
        <v>45039</v>
      </c>
      <c r="D49" s="109"/>
      <c r="E49" s="110"/>
      <c r="F49" s="110"/>
      <c r="G49" s="110"/>
      <c r="H49" s="110"/>
      <c r="I49" s="110"/>
      <c r="J49" s="110"/>
      <c r="K49" s="110"/>
      <c r="L49" s="110"/>
      <c r="M49" s="111"/>
    </row>
    <row r="50" spans="2:13" x14ac:dyDescent="0.2">
      <c r="B50" s="23" t="s">
        <v>19</v>
      </c>
      <c r="C50" s="10">
        <v>45040</v>
      </c>
      <c r="D50" s="286" t="s">
        <v>43</v>
      </c>
      <c r="E50" s="287"/>
      <c r="F50" s="287"/>
      <c r="G50" s="287"/>
      <c r="H50" s="287"/>
      <c r="I50" s="287"/>
      <c r="J50" s="287"/>
      <c r="K50" s="287"/>
      <c r="L50" s="287"/>
      <c r="M50" s="288"/>
    </row>
    <row r="51" spans="2:13" x14ac:dyDescent="0.2">
      <c r="B51" s="67" t="s">
        <v>23</v>
      </c>
      <c r="C51" s="68">
        <v>45041</v>
      </c>
      <c r="D51" s="109"/>
      <c r="E51" s="110"/>
      <c r="F51" s="110"/>
      <c r="G51" s="110"/>
      <c r="H51" s="110"/>
      <c r="I51" s="110"/>
      <c r="J51" s="110"/>
      <c r="K51" s="110"/>
      <c r="L51" s="110"/>
      <c r="M51" s="121"/>
    </row>
    <row r="52" spans="2:13" x14ac:dyDescent="0.2">
      <c r="B52" s="23" t="s">
        <v>24</v>
      </c>
      <c r="C52" s="10">
        <v>45042</v>
      </c>
      <c r="D52" s="272" t="s">
        <v>43</v>
      </c>
      <c r="E52" s="273"/>
      <c r="F52" s="273"/>
      <c r="G52" s="273"/>
      <c r="H52" s="273"/>
      <c r="I52" s="273"/>
      <c r="J52" s="273"/>
      <c r="K52" s="273"/>
      <c r="L52" s="273"/>
      <c r="M52" s="274"/>
    </row>
    <row r="53" spans="2:13" x14ac:dyDescent="0.2">
      <c r="B53" s="23" t="s">
        <v>26</v>
      </c>
      <c r="C53" s="10">
        <v>45043</v>
      </c>
      <c r="D53" s="275"/>
      <c r="E53" s="276"/>
      <c r="F53" s="276"/>
      <c r="G53" s="276"/>
      <c r="H53" s="276"/>
      <c r="I53" s="276"/>
      <c r="J53" s="276"/>
      <c r="K53" s="276"/>
      <c r="L53" s="276"/>
      <c r="M53" s="277"/>
    </row>
    <row r="54" spans="2:13" x14ac:dyDescent="0.2">
      <c r="B54" s="23" t="s">
        <v>27</v>
      </c>
      <c r="C54" s="10">
        <v>45044</v>
      </c>
      <c r="D54" s="278"/>
      <c r="E54" s="279"/>
      <c r="F54" s="279"/>
      <c r="G54" s="279"/>
      <c r="H54" s="279"/>
      <c r="I54" s="279"/>
      <c r="J54" s="279"/>
      <c r="K54" s="279"/>
      <c r="L54" s="279"/>
      <c r="M54" s="280"/>
    </row>
    <row r="55" spans="2:13" x14ac:dyDescent="0.2">
      <c r="B55" s="67" t="s">
        <v>28</v>
      </c>
      <c r="C55" s="68">
        <v>45045</v>
      </c>
      <c r="D55" s="109"/>
      <c r="E55" s="110"/>
      <c r="F55" s="110"/>
      <c r="G55" s="110"/>
      <c r="H55" s="110"/>
      <c r="I55" s="110"/>
      <c r="J55" s="110"/>
      <c r="K55" s="110"/>
      <c r="L55" s="110"/>
      <c r="M55" s="111"/>
    </row>
    <row r="56" spans="2:13" x14ac:dyDescent="0.2">
      <c r="B56" s="67" t="s">
        <v>29</v>
      </c>
      <c r="C56" s="68">
        <v>45046</v>
      </c>
      <c r="D56" s="109"/>
      <c r="E56" s="110"/>
      <c r="F56" s="110"/>
      <c r="G56" s="110"/>
      <c r="H56" s="110"/>
      <c r="I56" s="110"/>
      <c r="J56" s="110"/>
      <c r="K56" s="110"/>
      <c r="L56" s="110"/>
      <c r="M56" s="111"/>
    </row>
    <row r="57" spans="2:13" x14ac:dyDescent="0.2">
      <c r="B57" s="67" t="s">
        <v>19</v>
      </c>
      <c r="C57" s="68">
        <v>45047</v>
      </c>
      <c r="D57" s="109"/>
      <c r="E57" s="110"/>
      <c r="F57" s="110"/>
      <c r="G57" s="110"/>
      <c r="H57" s="110"/>
      <c r="I57" s="110"/>
      <c r="J57" s="110"/>
      <c r="K57" s="110"/>
      <c r="L57" s="110"/>
      <c r="M57" s="111"/>
    </row>
    <row r="58" spans="2:13" ht="12.75" customHeight="1" x14ac:dyDescent="0.2">
      <c r="B58" s="23" t="s">
        <v>23</v>
      </c>
      <c r="C58" s="10">
        <v>45048</v>
      </c>
      <c r="D58" s="144" t="s">
        <v>21</v>
      </c>
      <c r="E58" s="144" t="s">
        <v>21</v>
      </c>
      <c r="F58" s="144" t="s">
        <v>21</v>
      </c>
      <c r="G58" s="143" t="s">
        <v>56</v>
      </c>
      <c r="H58" s="143" t="s">
        <v>56</v>
      </c>
      <c r="I58" s="143" t="s">
        <v>56</v>
      </c>
      <c r="J58" s="145"/>
      <c r="K58" s="141" t="s">
        <v>57</v>
      </c>
      <c r="L58" s="141" t="s">
        <v>57</v>
      </c>
      <c r="M58" s="123"/>
    </row>
    <row r="59" spans="2:13" x14ac:dyDescent="0.2">
      <c r="B59" s="23" t="s">
        <v>24</v>
      </c>
      <c r="C59" s="10">
        <v>45049</v>
      </c>
      <c r="G59" s="143" t="s">
        <v>56</v>
      </c>
      <c r="H59" s="143" t="s">
        <v>56</v>
      </c>
      <c r="I59" s="143" t="s">
        <v>56</v>
      </c>
      <c r="J59" s="145"/>
      <c r="K59" s="141" t="s">
        <v>57</v>
      </c>
      <c r="L59" s="141" t="s">
        <v>57</v>
      </c>
      <c r="M59" s="141" t="s">
        <v>57</v>
      </c>
    </row>
    <row r="60" spans="2:13" x14ac:dyDescent="0.2">
      <c r="B60" s="23" t="s">
        <v>26</v>
      </c>
      <c r="C60" s="10">
        <v>45050</v>
      </c>
      <c r="D60" s="144" t="s">
        <v>21</v>
      </c>
      <c r="E60" s="144" t="s">
        <v>21</v>
      </c>
      <c r="F60" s="144" t="s">
        <v>21</v>
      </c>
      <c r="G60" s="143" t="s">
        <v>56</v>
      </c>
      <c r="H60" s="143" t="s">
        <v>56</v>
      </c>
      <c r="I60" s="143" t="s">
        <v>56</v>
      </c>
      <c r="J60" s="145"/>
      <c r="K60" s="141" t="s">
        <v>57</v>
      </c>
      <c r="L60" s="141" t="s">
        <v>57</v>
      </c>
      <c r="M60" s="123"/>
    </row>
    <row r="61" spans="2:13" x14ac:dyDescent="0.2">
      <c r="B61" s="23" t="s">
        <v>27</v>
      </c>
      <c r="C61" s="10">
        <v>45051</v>
      </c>
      <c r="G61" s="143" t="s">
        <v>56</v>
      </c>
      <c r="H61" s="143" t="s">
        <v>56</v>
      </c>
      <c r="I61" s="143" t="s">
        <v>56</v>
      </c>
      <c r="J61" s="145"/>
      <c r="K61" s="141" t="s">
        <v>57</v>
      </c>
      <c r="L61" s="141" t="s">
        <v>57</v>
      </c>
      <c r="M61" s="141" t="s">
        <v>57</v>
      </c>
    </row>
    <row r="62" spans="2:13" x14ac:dyDescent="0.2">
      <c r="B62" s="67" t="s">
        <v>28</v>
      </c>
      <c r="C62" s="68">
        <v>45052</v>
      </c>
      <c r="D62" s="109"/>
      <c r="E62" s="110"/>
      <c r="F62" s="110"/>
      <c r="G62" s="110"/>
      <c r="H62" s="110"/>
      <c r="I62" s="110"/>
      <c r="J62" s="110"/>
      <c r="K62" s="110"/>
      <c r="L62" s="110"/>
      <c r="M62" s="111"/>
    </row>
    <row r="63" spans="2:13" x14ac:dyDescent="0.2">
      <c r="B63" s="67" t="s">
        <v>29</v>
      </c>
      <c r="C63" s="68">
        <v>45053</v>
      </c>
      <c r="D63" s="109"/>
      <c r="E63" s="110"/>
      <c r="F63" s="110"/>
      <c r="G63" s="110"/>
      <c r="H63" s="110"/>
      <c r="I63" s="110"/>
      <c r="J63" s="110"/>
      <c r="K63" s="110"/>
      <c r="L63" s="110"/>
      <c r="M63" s="111"/>
    </row>
    <row r="64" spans="2:13" x14ac:dyDescent="0.2">
      <c r="B64" s="23" t="s">
        <v>19</v>
      </c>
      <c r="C64" s="10">
        <v>45054</v>
      </c>
      <c r="D64" s="257" t="s">
        <v>43</v>
      </c>
      <c r="E64" s="258"/>
      <c r="F64" s="258"/>
      <c r="G64" s="258"/>
      <c r="H64" s="258"/>
      <c r="I64" s="258"/>
      <c r="J64" s="258"/>
      <c r="K64" s="258"/>
      <c r="L64" s="258"/>
      <c r="M64" s="259"/>
    </row>
    <row r="65" spans="2:13" x14ac:dyDescent="0.2">
      <c r="B65" s="23" t="s">
        <v>23</v>
      </c>
      <c r="C65" s="10">
        <v>45055</v>
      </c>
      <c r="D65" s="260"/>
      <c r="E65" s="261"/>
      <c r="F65" s="261"/>
      <c r="G65" s="261"/>
      <c r="H65" s="261"/>
      <c r="I65" s="261"/>
      <c r="J65" s="261"/>
      <c r="K65" s="261"/>
      <c r="L65" s="261"/>
      <c r="M65" s="262"/>
    </row>
    <row r="66" spans="2:13" x14ac:dyDescent="0.2">
      <c r="B66" s="23" t="s">
        <v>24</v>
      </c>
      <c r="C66" s="10">
        <v>45056</v>
      </c>
      <c r="D66" s="260"/>
      <c r="E66" s="261"/>
      <c r="F66" s="261"/>
      <c r="G66" s="261"/>
      <c r="H66" s="261"/>
      <c r="I66" s="261"/>
      <c r="J66" s="261"/>
      <c r="K66" s="261"/>
      <c r="L66" s="261"/>
      <c r="M66" s="262"/>
    </row>
    <row r="67" spans="2:13" x14ac:dyDescent="0.2">
      <c r="B67" s="23" t="s">
        <v>26</v>
      </c>
      <c r="C67" s="10">
        <v>45057</v>
      </c>
      <c r="D67" s="260"/>
      <c r="E67" s="261"/>
      <c r="F67" s="261"/>
      <c r="G67" s="261"/>
      <c r="H67" s="261"/>
      <c r="I67" s="261"/>
      <c r="J67" s="261"/>
      <c r="K67" s="261"/>
      <c r="L67" s="261"/>
      <c r="M67" s="262"/>
    </row>
    <row r="68" spans="2:13" x14ac:dyDescent="0.2">
      <c r="B68" s="23" t="s">
        <v>27</v>
      </c>
      <c r="C68" s="10">
        <v>45058</v>
      </c>
      <c r="D68" s="263"/>
      <c r="E68" s="264"/>
      <c r="F68" s="264"/>
      <c r="G68" s="264"/>
      <c r="H68" s="264"/>
      <c r="I68" s="264"/>
      <c r="J68" s="264"/>
      <c r="K68" s="264"/>
      <c r="L68" s="264"/>
      <c r="M68" s="265"/>
    </row>
    <row r="69" spans="2:13" x14ac:dyDescent="0.2">
      <c r="B69" s="67" t="s">
        <v>28</v>
      </c>
      <c r="C69" s="68">
        <v>45059</v>
      </c>
      <c r="D69" s="109"/>
      <c r="E69" s="110"/>
      <c r="F69" s="110"/>
      <c r="G69" s="110"/>
      <c r="H69" s="110"/>
      <c r="I69" s="110"/>
      <c r="J69" s="110"/>
      <c r="K69" s="110"/>
      <c r="L69" s="110"/>
      <c r="M69" s="111"/>
    </row>
    <row r="70" spans="2:13" x14ac:dyDescent="0.2">
      <c r="B70" s="67" t="s">
        <v>29</v>
      </c>
      <c r="C70" s="68">
        <v>45060</v>
      </c>
      <c r="D70" s="109"/>
      <c r="E70" s="110"/>
      <c r="F70" s="110"/>
      <c r="G70" s="110"/>
      <c r="H70" s="110"/>
      <c r="I70" s="110"/>
      <c r="J70" s="110"/>
      <c r="K70" s="110"/>
      <c r="L70" s="110"/>
      <c r="M70" s="111"/>
    </row>
    <row r="71" spans="2:13" ht="12.75" customHeight="1" x14ac:dyDescent="0.2">
      <c r="B71" s="23" t="s">
        <v>19</v>
      </c>
      <c r="C71" s="10">
        <v>45061</v>
      </c>
      <c r="G71" s="143" t="s">
        <v>56</v>
      </c>
      <c r="H71" s="143" t="s">
        <v>56</v>
      </c>
      <c r="I71" s="143" t="s">
        <v>56</v>
      </c>
      <c r="J71" s="115"/>
      <c r="K71" s="141" t="s">
        <v>57</v>
      </c>
      <c r="L71" s="141" t="s">
        <v>57</v>
      </c>
      <c r="M71" s="141" t="s">
        <v>57</v>
      </c>
    </row>
    <row r="72" spans="2:13" x14ac:dyDescent="0.2">
      <c r="B72" s="23" t="s">
        <v>23</v>
      </c>
      <c r="C72" s="10">
        <v>45062</v>
      </c>
      <c r="D72" s="144" t="s">
        <v>21</v>
      </c>
      <c r="E72" s="144" t="s">
        <v>21</v>
      </c>
      <c r="F72" s="144" t="s">
        <v>21</v>
      </c>
      <c r="G72" s="143" t="s">
        <v>56</v>
      </c>
      <c r="H72" s="143" t="s">
        <v>56</v>
      </c>
      <c r="I72" s="143" t="s">
        <v>56</v>
      </c>
      <c r="J72" s="108"/>
      <c r="K72" s="108"/>
      <c r="L72" s="102"/>
      <c r="M72" s="103"/>
    </row>
    <row r="73" spans="2:13" x14ac:dyDescent="0.2">
      <c r="B73" s="23" t="s">
        <v>24</v>
      </c>
      <c r="C73" s="10">
        <v>45063</v>
      </c>
      <c r="D73" s="144" t="s">
        <v>21</v>
      </c>
      <c r="E73" s="144" t="s">
        <v>21</v>
      </c>
      <c r="F73" s="144" t="s">
        <v>21</v>
      </c>
      <c r="G73" s="141" t="s">
        <v>57</v>
      </c>
      <c r="H73" s="141" t="s">
        <v>57</v>
      </c>
      <c r="I73" s="141" t="s">
        <v>57</v>
      </c>
      <c r="J73" s="115"/>
      <c r="K73" s="115"/>
      <c r="L73" s="102"/>
      <c r="M73" s="103"/>
    </row>
    <row r="74" spans="2:13" x14ac:dyDescent="0.2">
      <c r="B74" s="23" t="s">
        <v>26</v>
      </c>
      <c r="C74" s="10">
        <v>45064</v>
      </c>
      <c r="D74" s="144" t="s">
        <v>21</v>
      </c>
      <c r="E74" s="144" t="s">
        <v>21</v>
      </c>
      <c r="F74" s="144" t="s">
        <v>21</v>
      </c>
      <c r="G74" s="141" t="s">
        <v>57</v>
      </c>
      <c r="H74" s="141" t="s">
        <v>57</v>
      </c>
      <c r="I74" s="141" t="s">
        <v>57</v>
      </c>
      <c r="J74" s="108"/>
      <c r="K74" s="108"/>
      <c r="L74" s="102"/>
      <c r="M74" s="103"/>
    </row>
    <row r="75" spans="2:13" x14ac:dyDescent="0.2">
      <c r="B75" s="23" t="s">
        <v>27</v>
      </c>
      <c r="C75" s="10">
        <v>45065</v>
      </c>
      <c r="D75" s="135"/>
      <c r="E75" s="144" t="s">
        <v>21</v>
      </c>
      <c r="F75" s="144" t="s">
        <v>21</v>
      </c>
      <c r="G75" s="141" t="s">
        <v>57</v>
      </c>
      <c r="H75" s="141" t="s">
        <v>57</v>
      </c>
      <c r="I75" s="141" t="s">
        <v>57</v>
      </c>
      <c r="J75" s="116"/>
      <c r="K75" s="116"/>
      <c r="L75" s="117"/>
      <c r="M75" s="118"/>
    </row>
    <row r="76" spans="2:13" x14ac:dyDescent="0.2">
      <c r="B76" s="67" t="s">
        <v>28</v>
      </c>
      <c r="C76" s="68">
        <v>45066</v>
      </c>
      <c r="D76" s="109"/>
      <c r="E76" s="110"/>
      <c r="F76" s="110"/>
      <c r="G76" s="110"/>
      <c r="H76" s="110"/>
      <c r="I76" s="110"/>
      <c r="J76" s="110"/>
      <c r="K76" s="110"/>
      <c r="L76" s="110"/>
      <c r="M76" s="111"/>
    </row>
    <row r="77" spans="2:13" x14ac:dyDescent="0.2">
      <c r="B77" s="67" t="s">
        <v>29</v>
      </c>
      <c r="C77" s="68">
        <v>45067</v>
      </c>
      <c r="D77" s="109"/>
      <c r="E77" s="110"/>
      <c r="F77" s="110"/>
      <c r="G77" s="110"/>
      <c r="H77" s="110"/>
      <c r="I77" s="110"/>
      <c r="J77" s="110"/>
      <c r="K77" s="110"/>
      <c r="L77" s="110"/>
      <c r="M77" s="111"/>
    </row>
    <row r="78" spans="2:13" x14ac:dyDescent="0.2">
      <c r="B78" s="23" t="s">
        <v>19</v>
      </c>
      <c r="C78" s="10">
        <v>45068</v>
      </c>
      <c r="D78" s="257" t="s">
        <v>43</v>
      </c>
      <c r="E78" s="258"/>
      <c r="F78" s="258"/>
      <c r="G78" s="258"/>
      <c r="H78" s="258"/>
      <c r="I78" s="258"/>
      <c r="J78" s="258"/>
      <c r="K78" s="258"/>
      <c r="L78" s="258"/>
      <c r="M78" s="259"/>
    </row>
    <row r="79" spans="2:13" x14ac:dyDescent="0.2">
      <c r="B79" s="23" t="s">
        <v>23</v>
      </c>
      <c r="C79" s="10">
        <v>45069</v>
      </c>
      <c r="D79" s="260"/>
      <c r="E79" s="261"/>
      <c r="F79" s="261"/>
      <c r="G79" s="261"/>
      <c r="H79" s="261"/>
      <c r="I79" s="261"/>
      <c r="J79" s="261"/>
      <c r="K79" s="261"/>
      <c r="L79" s="261"/>
      <c r="M79" s="262"/>
    </row>
    <row r="80" spans="2:13" x14ac:dyDescent="0.2">
      <c r="B80" s="23" t="s">
        <v>24</v>
      </c>
      <c r="C80" s="10">
        <v>45070</v>
      </c>
      <c r="D80" s="260"/>
      <c r="E80" s="261"/>
      <c r="F80" s="261"/>
      <c r="G80" s="261"/>
      <c r="H80" s="261"/>
      <c r="I80" s="261"/>
      <c r="J80" s="261"/>
      <c r="K80" s="261"/>
      <c r="L80" s="261"/>
      <c r="M80" s="262"/>
    </row>
    <row r="81" spans="2:13" x14ac:dyDescent="0.2">
      <c r="B81" s="23" t="s">
        <v>26</v>
      </c>
      <c r="C81" s="10">
        <v>45071</v>
      </c>
      <c r="D81" s="260"/>
      <c r="E81" s="261"/>
      <c r="F81" s="261"/>
      <c r="G81" s="261"/>
      <c r="H81" s="261"/>
      <c r="I81" s="261"/>
      <c r="J81" s="261"/>
      <c r="K81" s="261"/>
      <c r="L81" s="261"/>
      <c r="M81" s="262"/>
    </row>
    <row r="82" spans="2:13" x14ac:dyDescent="0.2">
      <c r="B82" s="23" t="s">
        <v>27</v>
      </c>
      <c r="C82" s="10">
        <v>45072</v>
      </c>
      <c r="D82" s="263"/>
      <c r="E82" s="264"/>
      <c r="F82" s="264"/>
      <c r="G82" s="264"/>
      <c r="H82" s="264"/>
      <c r="I82" s="264"/>
      <c r="J82" s="264"/>
      <c r="K82" s="264"/>
      <c r="L82" s="264"/>
      <c r="M82" s="265"/>
    </row>
    <row r="83" spans="2:13" x14ac:dyDescent="0.2">
      <c r="B83" s="67" t="s">
        <v>28</v>
      </c>
      <c r="C83" s="68">
        <v>45073</v>
      </c>
      <c r="D83" s="109"/>
      <c r="E83" s="110"/>
      <c r="F83" s="110"/>
      <c r="G83" s="110"/>
      <c r="H83" s="110"/>
      <c r="I83" s="110"/>
      <c r="J83" s="110"/>
      <c r="K83" s="110"/>
      <c r="L83" s="110"/>
      <c r="M83" s="111"/>
    </row>
    <row r="84" spans="2:13" x14ac:dyDescent="0.2">
      <c r="B84" s="67" t="s">
        <v>29</v>
      </c>
      <c r="C84" s="68">
        <v>45074</v>
      </c>
      <c r="D84" s="109"/>
      <c r="E84" s="110"/>
      <c r="F84" s="110"/>
      <c r="G84" s="110"/>
      <c r="H84" s="110"/>
      <c r="I84" s="110"/>
      <c r="J84" s="110"/>
      <c r="K84" s="110"/>
      <c r="L84" s="110"/>
      <c r="M84" s="111"/>
    </row>
    <row r="85" spans="2:13" ht="12.75" customHeight="1" x14ac:dyDescent="0.2">
      <c r="B85" s="23" t="s">
        <v>19</v>
      </c>
      <c r="C85" s="10">
        <v>45075</v>
      </c>
      <c r="D85" s="115"/>
      <c r="E85" s="115"/>
      <c r="F85" s="115"/>
      <c r="G85" s="115"/>
      <c r="H85" s="108"/>
      <c r="I85" s="108"/>
      <c r="J85" s="122"/>
      <c r="K85" s="122"/>
      <c r="L85" s="122"/>
      <c r="M85" s="123"/>
    </row>
    <row r="86" spans="2:13" x14ac:dyDescent="0.2">
      <c r="B86" s="23" t="s">
        <v>23</v>
      </c>
      <c r="C86" s="10">
        <v>45076</v>
      </c>
      <c r="D86" s="115"/>
      <c r="E86" s="115"/>
      <c r="F86" s="115"/>
      <c r="G86" s="115"/>
      <c r="H86" s="108"/>
      <c r="I86" s="108"/>
      <c r="J86" s="122"/>
      <c r="K86" s="122"/>
      <c r="L86" s="122"/>
      <c r="M86" s="123"/>
    </row>
    <row r="87" spans="2:13" x14ac:dyDescent="0.2">
      <c r="B87" s="23" t="s">
        <v>24</v>
      </c>
      <c r="C87" s="10">
        <v>45077</v>
      </c>
      <c r="D87" s="115"/>
      <c r="E87" s="115"/>
      <c r="F87" s="115"/>
      <c r="G87" s="115"/>
      <c r="H87" s="108"/>
      <c r="I87" s="108"/>
      <c r="J87" s="122"/>
      <c r="K87" s="122"/>
      <c r="L87" s="122"/>
      <c r="M87" s="123"/>
    </row>
    <row r="88" spans="2:13" x14ac:dyDescent="0.2">
      <c r="B88" s="23" t="s">
        <v>26</v>
      </c>
      <c r="C88" s="10">
        <v>45078</v>
      </c>
      <c r="D88" s="115"/>
      <c r="E88" s="115"/>
      <c r="F88" s="115"/>
      <c r="G88" s="115"/>
      <c r="H88" s="108"/>
      <c r="I88" s="108"/>
      <c r="J88" s="122"/>
      <c r="K88" s="122"/>
      <c r="L88" s="122"/>
      <c r="M88" s="123"/>
    </row>
    <row r="89" spans="2:13" x14ac:dyDescent="0.2">
      <c r="B89" s="67" t="s">
        <v>27</v>
      </c>
      <c r="C89" s="68">
        <v>45079</v>
      </c>
      <c r="D89" s="109"/>
      <c r="E89" s="110"/>
      <c r="F89" s="110"/>
      <c r="G89" s="110"/>
      <c r="H89" s="110"/>
      <c r="I89" s="110"/>
      <c r="J89" s="110"/>
      <c r="K89" s="110"/>
      <c r="L89" s="110"/>
      <c r="M89" s="111"/>
    </row>
    <row r="90" spans="2:13" x14ac:dyDescent="0.2">
      <c r="B90" s="67" t="s">
        <v>28</v>
      </c>
      <c r="C90" s="68">
        <v>45080</v>
      </c>
      <c r="D90" s="109"/>
      <c r="E90" s="110"/>
      <c r="F90" s="110"/>
      <c r="G90" s="110"/>
      <c r="H90" s="110"/>
      <c r="I90" s="110"/>
      <c r="J90" s="110"/>
      <c r="K90" s="110"/>
      <c r="L90" s="110"/>
      <c r="M90" s="111"/>
    </row>
    <row r="91" spans="2:13" x14ac:dyDescent="0.2">
      <c r="B91" s="67" t="s">
        <v>29</v>
      </c>
      <c r="C91" s="68">
        <v>45081</v>
      </c>
      <c r="D91" s="109"/>
      <c r="E91" s="110"/>
      <c r="F91" s="110"/>
      <c r="G91" s="110"/>
      <c r="H91" s="110"/>
      <c r="I91" s="110"/>
      <c r="J91" s="110"/>
      <c r="K91" s="110"/>
      <c r="L91" s="110"/>
      <c r="M91" s="111"/>
    </row>
    <row r="92" spans="2:13" x14ac:dyDescent="0.2">
      <c r="B92" s="23" t="s">
        <v>19</v>
      </c>
      <c r="C92" s="10">
        <v>45082</v>
      </c>
      <c r="D92" s="257" t="s">
        <v>43</v>
      </c>
      <c r="E92" s="258"/>
      <c r="F92" s="258"/>
      <c r="G92" s="258"/>
      <c r="H92" s="258"/>
      <c r="I92" s="258"/>
      <c r="J92" s="258"/>
      <c r="K92" s="258"/>
      <c r="L92" s="258"/>
      <c r="M92" s="259"/>
    </row>
    <row r="93" spans="2:13" x14ac:dyDescent="0.2">
      <c r="B93" s="23" t="s">
        <v>23</v>
      </c>
      <c r="C93" s="10">
        <v>45083</v>
      </c>
      <c r="D93" s="260"/>
      <c r="E93" s="261"/>
      <c r="F93" s="261"/>
      <c r="G93" s="261"/>
      <c r="H93" s="261"/>
      <c r="I93" s="261"/>
      <c r="J93" s="261"/>
      <c r="K93" s="261"/>
      <c r="L93" s="261"/>
      <c r="M93" s="262"/>
    </row>
    <row r="94" spans="2:13" x14ac:dyDescent="0.2">
      <c r="B94" s="23" t="s">
        <v>24</v>
      </c>
      <c r="C94" s="10">
        <v>45084</v>
      </c>
      <c r="D94" s="260"/>
      <c r="E94" s="261"/>
      <c r="F94" s="261"/>
      <c r="G94" s="261"/>
      <c r="H94" s="261"/>
      <c r="I94" s="261"/>
      <c r="J94" s="261"/>
      <c r="K94" s="261"/>
      <c r="L94" s="261"/>
      <c r="M94" s="262"/>
    </row>
    <row r="95" spans="2:13" x14ac:dyDescent="0.2">
      <c r="B95" s="23" t="s">
        <v>26</v>
      </c>
      <c r="C95" s="10">
        <v>45085</v>
      </c>
      <c r="D95" s="260"/>
      <c r="E95" s="261"/>
      <c r="F95" s="261"/>
      <c r="G95" s="261"/>
      <c r="H95" s="261"/>
      <c r="I95" s="261"/>
      <c r="J95" s="261"/>
      <c r="K95" s="261"/>
      <c r="L95" s="261"/>
      <c r="M95" s="262"/>
    </row>
    <row r="96" spans="2:13" x14ac:dyDescent="0.2">
      <c r="B96" s="23" t="s">
        <v>27</v>
      </c>
      <c r="C96" s="10">
        <v>45086</v>
      </c>
      <c r="D96" s="263"/>
      <c r="E96" s="264"/>
      <c r="F96" s="264"/>
      <c r="G96" s="264"/>
      <c r="H96" s="264"/>
      <c r="I96" s="264"/>
      <c r="J96" s="264"/>
      <c r="K96" s="264"/>
      <c r="L96" s="264"/>
      <c r="M96" s="265"/>
    </row>
    <row r="97" spans="2:13" x14ac:dyDescent="0.2">
      <c r="B97" s="67" t="s">
        <v>28</v>
      </c>
      <c r="C97" s="68">
        <v>45087</v>
      </c>
      <c r="D97" s="109"/>
      <c r="E97" s="110"/>
      <c r="F97" s="110"/>
      <c r="G97" s="110"/>
      <c r="H97" s="110"/>
      <c r="I97" s="110"/>
      <c r="J97" s="110"/>
      <c r="K97" s="110"/>
      <c r="L97" s="110"/>
      <c r="M97" s="111"/>
    </row>
    <row r="98" spans="2:13" x14ac:dyDescent="0.2">
      <c r="B98" s="67" t="s">
        <v>29</v>
      </c>
      <c r="C98" s="68">
        <v>45088</v>
      </c>
      <c r="D98" s="109"/>
      <c r="E98" s="110"/>
      <c r="F98" s="110"/>
      <c r="G98" s="110"/>
      <c r="H98" s="110"/>
      <c r="I98" s="110"/>
      <c r="J98" s="110"/>
      <c r="K98" s="110"/>
      <c r="L98" s="110"/>
      <c r="M98" s="111"/>
    </row>
    <row r="99" spans="2:13" x14ac:dyDescent="0.2">
      <c r="B99" s="23" t="s">
        <v>19</v>
      </c>
      <c r="C99" s="10">
        <v>45089</v>
      </c>
      <c r="D99" s="115"/>
      <c r="E99" s="115"/>
      <c r="F99" s="115"/>
      <c r="G99" s="115"/>
      <c r="H99" s="108"/>
      <c r="I99" s="108"/>
      <c r="J99" s="122"/>
      <c r="K99" s="115"/>
      <c r="L99" s="102"/>
      <c r="M99" s="103"/>
    </row>
    <row r="100" spans="2:13" x14ac:dyDescent="0.2">
      <c r="B100" s="23" t="s">
        <v>23</v>
      </c>
      <c r="C100" s="10">
        <v>45090</v>
      </c>
      <c r="D100" s="115"/>
      <c r="E100" s="115"/>
      <c r="F100" s="115"/>
      <c r="G100" s="115"/>
      <c r="H100" s="108"/>
      <c r="I100" s="108"/>
      <c r="J100" s="122"/>
      <c r="K100" s="108"/>
      <c r="L100" s="102"/>
      <c r="M100" s="103"/>
    </row>
    <row r="101" spans="2:13" x14ac:dyDescent="0.2">
      <c r="B101" s="23" t="s">
        <v>24</v>
      </c>
      <c r="C101" s="10">
        <v>45091</v>
      </c>
      <c r="D101" s="115"/>
      <c r="E101" s="115"/>
      <c r="F101" s="115"/>
      <c r="G101" s="115"/>
      <c r="H101" s="108"/>
      <c r="I101" s="108"/>
      <c r="J101" s="122"/>
      <c r="K101" s="115"/>
      <c r="L101" s="102"/>
      <c r="M101" s="103"/>
    </row>
    <row r="102" spans="2:13" x14ac:dyDescent="0.2">
      <c r="B102" s="23" t="s">
        <v>26</v>
      </c>
      <c r="C102" s="10">
        <v>45092</v>
      </c>
      <c r="D102" s="115"/>
      <c r="E102" s="115"/>
      <c r="F102" s="115"/>
      <c r="G102" s="115"/>
      <c r="H102" s="108"/>
      <c r="I102" s="108"/>
      <c r="J102" s="122"/>
      <c r="K102" s="108"/>
      <c r="L102" s="102"/>
      <c r="M102" s="103"/>
    </row>
    <row r="103" spans="2:13" x14ac:dyDescent="0.2">
      <c r="B103" s="23" t="s">
        <v>27</v>
      </c>
      <c r="C103" s="10">
        <v>45093</v>
      </c>
      <c r="D103" s="115"/>
      <c r="E103" s="115"/>
      <c r="F103" s="115"/>
      <c r="G103" s="115"/>
      <c r="H103" s="108"/>
      <c r="I103" s="108"/>
      <c r="J103" s="122"/>
      <c r="K103" s="116"/>
      <c r="L103" s="117"/>
      <c r="M103" s="118"/>
    </row>
    <row r="104" spans="2:13" ht="15.95" customHeight="1" x14ac:dyDescent="0.2">
      <c r="B104" s="266" t="s">
        <v>39</v>
      </c>
      <c r="C104" s="267"/>
      <c r="D104" s="267"/>
      <c r="E104" s="267"/>
      <c r="F104" s="267"/>
      <c r="G104" s="267"/>
      <c r="H104" s="267"/>
      <c r="I104" s="267"/>
      <c r="J104" s="267"/>
      <c r="K104" s="267"/>
      <c r="L104" s="267"/>
      <c r="M104" s="268"/>
    </row>
    <row r="105" spans="2:13" ht="15.95" customHeight="1" thickBot="1" x14ac:dyDescent="0.25">
      <c r="B105" s="269"/>
      <c r="C105" s="270"/>
      <c r="D105" s="270"/>
      <c r="E105" s="270"/>
      <c r="F105" s="270"/>
      <c r="G105" s="270"/>
      <c r="H105" s="270"/>
      <c r="I105" s="270"/>
      <c r="J105" s="270"/>
      <c r="K105" s="270"/>
      <c r="L105" s="270"/>
      <c r="M105" s="271"/>
    </row>
    <row r="106" spans="2:13" x14ac:dyDescent="0.2">
      <c r="B106" s="1"/>
      <c r="C106" s="1"/>
      <c r="D106" s="1"/>
      <c r="E106" s="1"/>
      <c r="F106" s="1"/>
      <c r="G106" s="1"/>
      <c r="H106" s="1"/>
      <c r="I106" s="1"/>
      <c r="J106" s="34"/>
      <c r="K106" s="34"/>
      <c r="L106" s="34"/>
    </row>
    <row r="107" spans="2:13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34"/>
      <c r="L107" s="34"/>
    </row>
    <row r="108" spans="2:13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34"/>
      <c r="L108" s="34"/>
    </row>
    <row r="109" spans="2:13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34"/>
      <c r="L109" s="34"/>
    </row>
    <row r="110" spans="2:13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34"/>
      <c r="L110" s="34"/>
    </row>
    <row r="111" spans="2:13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34"/>
      <c r="L111" s="34"/>
    </row>
    <row r="112" spans="2:13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34"/>
      <c r="L112" s="34"/>
    </row>
    <row r="113" spans="2:12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34"/>
      <c r="L113" s="34"/>
    </row>
    <row r="114" spans="2:12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34"/>
      <c r="L114" s="34"/>
    </row>
    <row r="115" spans="2:12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34"/>
      <c r="L115" s="34"/>
    </row>
    <row r="116" spans="2:12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34"/>
      <c r="L116" s="34"/>
    </row>
    <row r="117" spans="2:12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34"/>
      <c r="L117" s="34"/>
    </row>
    <row r="118" spans="2:12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34"/>
      <c r="L118" s="34"/>
    </row>
    <row r="119" spans="2:12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34"/>
      <c r="L119" s="34"/>
    </row>
    <row r="120" spans="2:12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34"/>
      <c r="L120" s="34"/>
    </row>
    <row r="121" spans="2:12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34"/>
      <c r="L121" s="34"/>
    </row>
    <row r="122" spans="2:12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34"/>
      <c r="L122" s="34"/>
    </row>
    <row r="123" spans="2:12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34"/>
      <c r="L123" s="34"/>
    </row>
    <row r="124" spans="2:12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34"/>
      <c r="L124" s="34"/>
    </row>
    <row r="125" spans="2:12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34"/>
      <c r="L125" s="34"/>
    </row>
    <row r="126" spans="2:12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34"/>
      <c r="L126" s="34"/>
    </row>
    <row r="127" spans="2:12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34"/>
      <c r="L127" s="34"/>
    </row>
    <row r="128" spans="2:12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34"/>
      <c r="L128" s="34"/>
    </row>
    <row r="129" spans="2:12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34"/>
      <c r="L129" s="34"/>
    </row>
    <row r="130" spans="2:12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34"/>
      <c r="L130" s="34"/>
    </row>
    <row r="131" spans="2:12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34"/>
      <c r="L131" s="34"/>
    </row>
    <row r="132" spans="2:12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34"/>
      <c r="L132" s="34"/>
    </row>
    <row r="133" spans="2:12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34"/>
      <c r="L133" s="34"/>
    </row>
    <row r="134" spans="2:12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34"/>
      <c r="L134" s="34"/>
    </row>
    <row r="135" spans="2:12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34"/>
      <c r="L135" s="34"/>
    </row>
    <row r="136" spans="2:12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34"/>
      <c r="L136" s="34"/>
    </row>
    <row r="137" spans="2:12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34"/>
      <c r="L137" s="34"/>
    </row>
    <row r="138" spans="2:12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34"/>
      <c r="L138" s="34"/>
    </row>
    <row r="139" spans="2:12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34"/>
      <c r="L139" s="34"/>
    </row>
    <row r="140" spans="2:12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34"/>
      <c r="L140" s="34"/>
    </row>
    <row r="141" spans="2:12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34"/>
      <c r="L141" s="34"/>
    </row>
    <row r="142" spans="2:12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34"/>
      <c r="L142" s="34"/>
    </row>
    <row r="143" spans="2:12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34"/>
      <c r="L143" s="34"/>
    </row>
    <row r="144" spans="2:12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34"/>
      <c r="L144" s="34"/>
    </row>
    <row r="145" spans="2:12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34"/>
      <c r="L145" s="34"/>
    </row>
    <row r="146" spans="2:12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34"/>
      <c r="L146" s="34"/>
    </row>
    <row r="147" spans="2:12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34"/>
      <c r="L147" s="34"/>
    </row>
    <row r="148" spans="2:12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34"/>
      <c r="L148" s="34"/>
    </row>
    <row r="149" spans="2:12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34"/>
      <c r="L149" s="34"/>
    </row>
    <row r="150" spans="2:12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34"/>
      <c r="L150" s="34"/>
    </row>
    <row r="151" spans="2:12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34"/>
      <c r="L151" s="34"/>
    </row>
    <row r="152" spans="2:12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34"/>
      <c r="L152" s="34"/>
    </row>
    <row r="153" spans="2:12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34"/>
      <c r="L153" s="34"/>
    </row>
    <row r="154" spans="2:12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34"/>
      <c r="L154" s="34"/>
    </row>
    <row r="155" spans="2:12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34"/>
      <c r="L155" s="34"/>
    </row>
    <row r="156" spans="2:12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34"/>
      <c r="L156" s="34"/>
    </row>
    <row r="157" spans="2:12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34"/>
      <c r="L157" s="34"/>
    </row>
    <row r="158" spans="2:12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34"/>
      <c r="L158" s="34"/>
    </row>
    <row r="159" spans="2:12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34"/>
      <c r="L159" s="34"/>
    </row>
    <row r="160" spans="2:12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34"/>
      <c r="L160" s="34"/>
    </row>
    <row r="161" spans="2:12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34"/>
      <c r="L161" s="34"/>
    </row>
    <row r="162" spans="2:12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34"/>
      <c r="L162" s="34"/>
    </row>
    <row r="163" spans="2:12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34"/>
      <c r="L163" s="34"/>
    </row>
    <row r="164" spans="2:12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34"/>
      <c r="L164" s="34"/>
    </row>
    <row r="165" spans="2:12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34"/>
      <c r="L165" s="34"/>
    </row>
    <row r="166" spans="2:12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34"/>
      <c r="L166" s="34"/>
    </row>
    <row r="167" spans="2:12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34"/>
      <c r="L167" s="34"/>
    </row>
    <row r="168" spans="2:12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34"/>
      <c r="L168" s="34"/>
    </row>
    <row r="169" spans="2:12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34"/>
      <c r="L169" s="34"/>
    </row>
    <row r="170" spans="2:12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34"/>
      <c r="L170" s="34"/>
    </row>
    <row r="171" spans="2:12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34"/>
      <c r="L171" s="34"/>
    </row>
    <row r="172" spans="2:12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34"/>
      <c r="L172" s="34"/>
    </row>
    <row r="173" spans="2:12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34"/>
      <c r="L173" s="34"/>
    </row>
    <row r="174" spans="2:12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34"/>
      <c r="L174" s="34"/>
    </row>
    <row r="175" spans="2:12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34"/>
      <c r="L175" s="34"/>
    </row>
    <row r="176" spans="2:12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34"/>
      <c r="L176" s="34"/>
    </row>
    <row r="177" spans="2:12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34"/>
      <c r="L177" s="34"/>
    </row>
    <row r="178" spans="2:12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34"/>
      <c r="L178" s="34"/>
    </row>
    <row r="179" spans="2:12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34"/>
      <c r="L179" s="34"/>
    </row>
    <row r="180" spans="2:12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34"/>
      <c r="L180" s="34"/>
    </row>
    <row r="181" spans="2:12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34"/>
      <c r="L181" s="34"/>
    </row>
    <row r="182" spans="2:12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34"/>
      <c r="L182" s="34"/>
    </row>
    <row r="183" spans="2:12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34"/>
      <c r="L183" s="34"/>
    </row>
    <row r="184" spans="2:12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34"/>
      <c r="L184" s="34"/>
    </row>
    <row r="185" spans="2:12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34"/>
      <c r="L185" s="34"/>
    </row>
    <row r="186" spans="2:12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34"/>
      <c r="L186" s="34"/>
    </row>
    <row r="187" spans="2:12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34"/>
      <c r="L187" s="34"/>
    </row>
    <row r="188" spans="2:12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34"/>
      <c r="L188" s="34"/>
    </row>
    <row r="189" spans="2:12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34"/>
      <c r="L189" s="34"/>
    </row>
    <row r="190" spans="2:12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34"/>
      <c r="L190" s="34"/>
    </row>
    <row r="191" spans="2:12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34"/>
      <c r="L191" s="34"/>
    </row>
    <row r="192" spans="2:12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34"/>
      <c r="L192" s="34"/>
    </row>
    <row r="193" spans="2:12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34"/>
      <c r="L193" s="34"/>
    </row>
    <row r="194" spans="2:12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34"/>
      <c r="L194" s="34"/>
    </row>
    <row r="195" spans="2:12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34"/>
      <c r="L195" s="34"/>
    </row>
    <row r="196" spans="2:12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34"/>
      <c r="L196" s="34"/>
    </row>
    <row r="197" spans="2:12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34"/>
      <c r="L197" s="34"/>
    </row>
    <row r="198" spans="2:12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34"/>
      <c r="L198" s="34"/>
    </row>
    <row r="199" spans="2:12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34"/>
      <c r="L199" s="34"/>
    </row>
    <row r="200" spans="2:12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34"/>
      <c r="L200" s="34"/>
    </row>
    <row r="201" spans="2:12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34"/>
      <c r="L201" s="34"/>
    </row>
    <row r="202" spans="2:12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34"/>
      <c r="L202" s="34"/>
    </row>
    <row r="203" spans="2:12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34"/>
      <c r="L203" s="34"/>
    </row>
    <row r="204" spans="2:12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34"/>
      <c r="L204" s="34"/>
    </row>
    <row r="205" spans="2:12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34"/>
      <c r="L205" s="34"/>
    </row>
    <row r="206" spans="2:12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34"/>
      <c r="L206" s="34"/>
    </row>
    <row r="207" spans="2:12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34"/>
      <c r="L207" s="34"/>
    </row>
    <row r="208" spans="2:12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34"/>
      <c r="L208" s="34"/>
    </row>
    <row r="209" spans="2:12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34"/>
      <c r="L209" s="34"/>
    </row>
    <row r="210" spans="2:12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34"/>
      <c r="L210" s="34"/>
    </row>
    <row r="211" spans="2:12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34"/>
      <c r="L211" s="34"/>
    </row>
    <row r="212" spans="2:12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34"/>
      <c r="L212" s="34"/>
    </row>
    <row r="213" spans="2:12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34"/>
      <c r="L213" s="34"/>
    </row>
    <row r="214" spans="2:12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34"/>
      <c r="L214" s="34"/>
    </row>
    <row r="215" spans="2:12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34"/>
      <c r="L215" s="34"/>
    </row>
    <row r="216" spans="2:12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34"/>
      <c r="L216" s="34"/>
    </row>
    <row r="217" spans="2:12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34"/>
      <c r="L217" s="34"/>
    </row>
    <row r="218" spans="2:12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34"/>
      <c r="L218" s="34"/>
    </row>
    <row r="219" spans="2:12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34"/>
      <c r="L219" s="34"/>
    </row>
    <row r="220" spans="2:12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34"/>
      <c r="L220" s="34"/>
    </row>
    <row r="221" spans="2:12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34"/>
      <c r="L221" s="34"/>
    </row>
    <row r="222" spans="2:12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34"/>
      <c r="L222" s="34"/>
    </row>
    <row r="223" spans="2:12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34"/>
      <c r="L223" s="34"/>
    </row>
    <row r="224" spans="2:12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34"/>
      <c r="L224" s="34"/>
    </row>
    <row r="225" spans="2:12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34"/>
      <c r="L225" s="34"/>
    </row>
    <row r="226" spans="2:12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34"/>
      <c r="L226" s="34"/>
    </row>
    <row r="227" spans="2:12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34"/>
      <c r="L227" s="34"/>
    </row>
    <row r="228" spans="2:12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34"/>
      <c r="L228" s="34"/>
    </row>
    <row r="229" spans="2:12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34"/>
      <c r="L229" s="34"/>
    </row>
    <row r="230" spans="2:12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34"/>
      <c r="L230" s="34"/>
    </row>
    <row r="231" spans="2:12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34"/>
      <c r="L231" s="34"/>
    </row>
    <row r="232" spans="2:12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34"/>
      <c r="L232" s="34"/>
    </row>
    <row r="233" spans="2:12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34"/>
      <c r="L233" s="34"/>
    </row>
    <row r="234" spans="2:12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34"/>
      <c r="L234" s="34"/>
    </row>
    <row r="235" spans="2:12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34"/>
      <c r="L235" s="34"/>
    </row>
    <row r="236" spans="2:12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34"/>
      <c r="L236" s="34"/>
    </row>
    <row r="237" spans="2:12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34"/>
      <c r="L237" s="34"/>
    </row>
    <row r="238" spans="2:12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34"/>
      <c r="L238" s="34"/>
    </row>
    <row r="239" spans="2:12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34"/>
      <c r="L239" s="34"/>
    </row>
    <row r="240" spans="2:12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34"/>
      <c r="L240" s="34"/>
    </row>
    <row r="241" spans="2:12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34"/>
      <c r="L241" s="34"/>
    </row>
    <row r="242" spans="2:12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34"/>
      <c r="L242" s="34"/>
    </row>
    <row r="243" spans="2:12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34"/>
      <c r="L243" s="34"/>
    </row>
    <row r="244" spans="2:12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34"/>
      <c r="L244" s="34"/>
    </row>
    <row r="245" spans="2:12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34"/>
      <c r="L245" s="34"/>
    </row>
    <row r="246" spans="2:12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34"/>
      <c r="L246" s="34"/>
    </row>
    <row r="247" spans="2:12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34"/>
      <c r="L247" s="34"/>
    </row>
    <row r="248" spans="2:12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34"/>
      <c r="L248" s="34"/>
    </row>
    <row r="249" spans="2:12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34"/>
      <c r="L249" s="34"/>
    </row>
    <row r="250" spans="2:12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34"/>
      <c r="L250" s="34"/>
    </row>
    <row r="251" spans="2:12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34"/>
      <c r="L251" s="34"/>
    </row>
    <row r="252" spans="2:12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34"/>
      <c r="L252" s="34"/>
    </row>
    <row r="253" spans="2:12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34"/>
      <c r="L253" s="34"/>
    </row>
    <row r="254" spans="2:12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34"/>
      <c r="L254" s="34"/>
    </row>
    <row r="255" spans="2:12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34"/>
      <c r="L255" s="34"/>
    </row>
    <row r="256" spans="2:12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34"/>
      <c r="L256" s="34"/>
    </row>
    <row r="257" spans="2:12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34"/>
      <c r="L257" s="34"/>
    </row>
    <row r="258" spans="2:12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34"/>
      <c r="L258" s="34"/>
    </row>
    <row r="259" spans="2:12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34"/>
      <c r="L259" s="34"/>
    </row>
    <row r="260" spans="2:12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34"/>
      <c r="L260" s="34"/>
    </row>
    <row r="261" spans="2:12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34"/>
      <c r="L261" s="34"/>
    </row>
    <row r="262" spans="2:12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34"/>
      <c r="L262" s="34"/>
    </row>
    <row r="263" spans="2:12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34"/>
      <c r="L263" s="34"/>
    </row>
    <row r="264" spans="2:12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34"/>
      <c r="L264" s="34"/>
    </row>
    <row r="265" spans="2:12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34"/>
      <c r="L265" s="34"/>
    </row>
    <row r="266" spans="2:12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34"/>
      <c r="L266" s="34"/>
    </row>
    <row r="267" spans="2:12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34"/>
      <c r="L267" s="34"/>
    </row>
    <row r="268" spans="2:12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34"/>
      <c r="L268" s="34"/>
    </row>
    <row r="269" spans="2:12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34"/>
      <c r="L269" s="34"/>
    </row>
    <row r="270" spans="2:12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34"/>
      <c r="L270" s="34"/>
    </row>
    <row r="271" spans="2:12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34"/>
      <c r="L271" s="34"/>
    </row>
    <row r="272" spans="2:12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34"/>
      <c r="L272" s="34"/>
    </row>
    <row r="273" spans="2:12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34"/>
      <c r="L273" s="34"/>
    </row>
    <row r="274" spans="2:12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34"/>
      <c r="L274" s="34"/>
    </row>
    <row r="275" spans="2:12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34"/>
      <c r="L275" s="34"/>
    </row>
    <row r="276" spans="2:12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34"/>
      <c r="L276" s="34"/>
    </row>
    <row r="277" spans="2:12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34"/>
      <c r="L277" s="34"/>
    </row>
    <row r="278" spans="2:12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34"/>
      <c r="L278" s="34"/>
    </row>
    <row r="279" spans="2:12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34"/>
      <c r="L279" s="34"/>
    </row>
    <row r="280" spans="2:12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34"/>
      <c r="L280" s="34"/>
    </row>
    <row r="281" spans="2:12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34"/>
      <c r="L281" s="34"/>
    </row>
    <row r="282" spans="2:12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34"/>
      <c r="L282" s="34"/>
    </row>
    <row r="283" spans="2:12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34"/>
      <c r="L283" s="34"/>
    </row>
    <row r="284" spans="2:12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34"/>
      <c r="L284" s="34"/>
    </row>
    <row r="285" spans="2:12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34"/>
      <c r="L285" s="34"/>
    </row>
    <row r="286" spans="2:12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34"/>
      <c r="L286" s="34"/>
    </row>
    <row r="287" spans="2:12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34"/>
      <c r="L287" s="34"/>
    </row>
    <row r="288" spans="2:12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34"/>
      <c r="L288" s="34"/>
    </row>
    <row r="289" spans="2:12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34"/>
      <c r="L289" s="34"/>
    </row>
    <row r="290" spans="2:12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34"/>
      <c r="L290" s="34"/>
    </row>
    <row r="291" spans="2:12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34"/>
      <c r="L291" s="34"/>
    </row>
    <row r="292" spans="2:12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34"/>
      <c r="L292" s="34"/>
    </row>
    <row r="293" spans="2:12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34"/>
      <c r="L293" s="34"/>
    </row>
    <row r="294" spans="2:12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34"/>
      <c r="L294" s="34"/>
    </row>
    <row r="295" spans="2:12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34"/>
      <c r="L295" s="34"/>
    </row>
    <row r="296" spans="2:12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34"/>
      <c r="L296" s="34"/>
    </row>
    <row r="297" spans="2:12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34"/>
      <c r="L297" s="34"/>
    </row>
    <row r="298" spans="2:12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34"/>
      <c r="L298" s="34"/>
    </row>
    <row r="299" spans="2:12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34"/>
      <c r="L299" s="34"/>
    </row>
    <row r="300" spans="2:12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34"/>
      <c r="L300" s="34"/>
    </row>
    <row r="301" spans="2:12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34"/>
      <c r="L301" s="34"/>
    </row>
    <row r="302" spans="2:12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34"/>
      <c r="L302" s="34"/>
    </row>
    <row r="303" spans="2:12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34"/>
      <c r="L303" s="34"/>
    </row>
    <row r="304" spans="2:12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34"/>
      <c r="L304" s="34"/>
    </row>
    <row r="305" spans="2:12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34"/>
      <c r="L305" s="34"/>
    </row>
    <row r="306" spans="2:12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34"/>
      <c r="L306" s="34"/>
    </row>
    <row r="307" spans="2:12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34"/>
      <c r="L307" s="34"/>
    </row>
    <row r="308" spans="2:12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34"/>
      <c r="L308" s="34"/>
    </row>
    <row r="309" spans="2:12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34"/>
      <c r="L309" s="34"/>
    </row>
    <row r="310" spans="2:12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34"/>
      <c r="L310" s="34"/>
    </row>
    <row r="311" spans="2:12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34"/>
      <c r="L311" s="34"/>
    </row>
    <row r="312" spans="2:12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34"/>
      <c r="L312" s="34"/>
    </row>
    <row r="313" spans="2:12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34"/>
      <c r="L313" s="34"/>
    </row>
    <row r="314" spans="2:12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34"/>
      <c r="L314" s="34"/>
    </row>
    <row r="315" spans="2:12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34"/>
      <c r="L315" s="34"/>
    </row>
    <row r="316" spans="2:12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34"/>
      <c r="L316" s="34"/>
    </row>
    <row r="317" spans="2:12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34"/>
      <c r="L317" s="34"/>
    </row>
    <row r="318" spans="2:12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34"/>
      <c r="L318" s="34"/>
    </row>
    <row r="319" spans="2:12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34"/>
      <c r="L319" s="34"/>
    </row>
    <row r="320" spans="2:12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34"/>
      <c r="L320" s="34"/>
    </row>
    <row r="321" spans="2:12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34"/>
      <c r="L321" s="34"/>
    </row>
    <row r="322" spans="2:12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34"/>
      <c r="L322" s="34"/>
    </row>
    <row r="323" spans="2:12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34"/>
      <c r="L323" s="34"/>
    </row>
    <row r="324" spans="2:12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34"/>
      <c r="L324" s="34"/>
    </row>
    <row r="325" spans="2:12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34"/>
      <c r="L325" s="34"/>
    </row>
    <row r="326" spans="2:12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34"/>
      <c r="L326" s="34"/>
    </row>
    <row r="327" spans="2:12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34"/>
      <c r="L327" s="34"/>
    </row>
    <row r="328" spans="2:12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34"/>
      <c r="L328" s="34"/>
    </row>
    <row r="329" spans="2:12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34"/>
      <c r="L329" s="34"/>
    </row>
    <row r="330" spans="2:12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34"/>
      <c r="L330" s="34"/>
    </row>
    <row r="331" spans="2:12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34"/>
      <c r="L331" s="34"/>
    </row>
    <row r="332" spans="2:12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34"/>
      <c r="L332" s="34"/>
    </row>
    <row r="333" spans="2:12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34"/>
      <c r="L333" s="34"/>
    </row>
    <row r="334" spans="2:12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34"/>
      <c r="L334" s="34"/>
    </row>
    <row r="335" spans="2:12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34"/>
      <c r="L335" s="34"/>
    </row>
    <row r="336" spans="2:12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34"/>
      <c r="L336" s="34"/>
    </row>
    <row r="337" spans="2:12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34"/>
      <c r="L337" s="34"/>
    </row>
    <row r="338" spans="2:12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34"/>
      <c r="L338" s="34"/>
    </row>
    <row r="339" spans="2:12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34"/>
      <c r="L339" s="34"/>
    </row>
    <row r="340" spans="2:12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34"/>
      <c r="L340" s="34"/>
    </row>
    <row r="341" spans="2:12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34"/>
      <c r="L341" s="34"/>
    </row>
    <row r="342" spans="2:12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34"/>
      <c r="L342" s="34"/>
    </row>
    <row r="343" spans="2:12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34"/>
      <c r="L343" s="34"/>
    </row>
    <row r="344" spans="2:12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34"/>
      <c r="L344" s="34"/>
    </row>
    <row r="345" spans="2:12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34"/>
      <c r="L345" s="34"/>
    </row>
    <row r="346" spans="2:12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34"/>
      <c r="L346" s="34"/>
    </row>
    <row r="347" spans="2:12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34"/>
      <c r="L347" s="34"/>
    </row>
    <row r="348" spans="2:12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34"/>
      <c r="L348" s="34"/>
    </row>
    <row r="349" spans="2:12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34"/>
      <c r="L349" s="34"/>
    </row>
    <row r="350" spans="2:12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34"/>
      <c r="L350" s="34"/>
    </row>
    <row r="351" spans="2:12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34"/>
      <c r="L351" s="34"/>
    </row>
    <row r="352" spans="2:12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34"/>
      <c r="L352" s="34"/>
    </row>
    <row r="353" spans="2:12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34"/>
      <c r="L353" s="34"/>
    </row>
    <row r="354" spans="2:12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34"/>
      <c r="L354" s="34"/>
    </row>
    <row r="355" spans="2:12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34"/>
      <c r="L355" s="34"/>
    </row>
    <row r="356" spans="2:12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34"/>
      <c r="L356" s="34"/>
    </row>
    <row r="357" spans="2:12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34"/>
      <c r="L357" s="34"/>
    </row>
    <row r="358" spans="2:12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34"/>
      <c r="L358" s="34"/>
    </row>
    <row r="359" spans="2:12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34"/>
      <c r="L359" s="34"/>
    </row>
    <row r="360" spans="2:12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34"/>
      <c r="L360" s="34"/>
    </row>
    <row r="361" spans="2:12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34"/>
      <c r="L361" s="34"/>
    </row>
    <row r="362" spans="2:12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34"/>
      <c r="L362" s="34"/>
    </row>
    <row r="363" spans="2:12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34"/>
      <c r="L363" s="34"/>
    </row>
    <row r="364" spans="2:12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34"/>
      <c r="L364" s="34"/>
    </row>
    <row r="365" spans="2:12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34"/>
      <c r="L365" s="34"/>
    </row>
    <row r="366" spans="2:12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34"/>
      <c r="L366" s="34"/>
    </row>
    <row r="367" spans="2:12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34"/>
      <c r="L367" s="34"/>
    </row>
    <row r="368" spans="2:12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34"/>
      <c r="L368" s="34"/>
    </row>
    <row r="369" spans="2:12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34"/>
      <c r="L369" s="34"/>
    </row>
    <row r="370" spans="2:12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34"/>
      <c r="L370" s="34"/>
    </row>
    <row r="371" spans="2:12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34"/>
      <c r="L371" s="34"/>
    </row>
    <row r="372" spans="2:12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34"/>
      <c r="L372" s="34"/>
    </row>
    <row r="373" spans="2:12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34"/>
      <c r="L373" s="34"/>
    </row>
    <row r="374" spans="2:12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34"/>
      <c r="L374" s="34"/>
    </row>
    <row r="375" spans="2:12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34"/>
      <c r="L375" s="34"/>
    </row>
    <row r="376" spans="2:12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34"/>
      <c r="L376" s="34"/>
    </row>
    <row r="377" spans="2:12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34"/>
      <c r="L377" s="34"/>
    </row>
    <row r="378" spans="2:12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34"/>
      <c r="L378" s="34"/>
    </row>
    <row r="379" spans="2:12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34"/>
      <c r="L379" s="34"/>
    </row>
    <row r="380" spans="2:12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34"/>
      <c r="L380" s="34"/>
    </row>
    <row r="381" spans="2:12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34"/>
      <c r="L381" s="34"/>
    </row>
    <row r="382" spans="2:12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34"/>
      <c r="L382" s="34"/>
    </row>
    <row r="383" spans="2:12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34"/>
      <c r="L383" s="34"/>
    </row>
    <row r="384" spans="2:12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34"/>
      <c r="L384" s="34"/>
    </row>
    <row r="385" spans="2:12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34"/>
      <c r="L385" s="34"/>
    </row>
    <row r="386" spans="2:12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34"/>
      <c r="L386" s="34"/>
    </row>
    <row r="387" spans="2:12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34"/>
      <c r="L387" s="34"/>
    </row>
    <row r="388" spans="2:12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34"/>
      <c r="L388" s="34"/>
    </row>
    <row r="389" spans="2:12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34"/>
      <c r="L389" s="34"/>
    </row>
    <row r="390" spans="2:12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34"/>
      <c r="L390" s="34"/>
    </row>
    <row r="391" spans="2:12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34"/>
      <c r="L391" s="34"/>
    </row>
    <row r="392" spans="2:12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34"/>
      <c r="L392" s="34"/>
    </row>
    <row r="393" spans="2:12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34"/>
      <c r="L393" s="34"/>
    </row>
    <row r="394" spans="2:12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34"/>
      <c r="L394" s="34"/>
    </row>
    <row r="395" spans="2:12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34"/>
      <c r="L395" s="34"/>
    </row>
    <row r="396" spans="2:12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34"/>
      <c r="L396" s="34"/>
    </row>
    <row r="397" spans="2:12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34"/>
      <c r="L397" s="34"/>
    </row>
    <row r="398" spans="2:12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34"/>
      <c r="L398" s="34"/>
    </row>
    <row r="399" spans="2:12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34"/>
      <c r="L399" s="34"/>
    </row>
    <row r="400" spans="2:12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34"/>
      <c r="L400" s="34"/>
    </row>
    <row r="401" spans="2:12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34"/>
      <c r="L401" s="34"/>
    </row>
    <row r="402" spans="2:12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34"/>
      <c r="L402" s="34"/>
    </row>
    <row r="403" spans="2:12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34"/>
      <c r="L403" s="34"/>
    </row>
    <row r="404" spans="2:12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34"/>
      <c r="L404" s="34"/>
    </row>
    <row r="405" spans="2:12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34"/>
      <c r="L405" s="34"/>
    </row>
    <row r="406" spans="2:12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34"/>
      <c r="L406" s="34"/>
    </row>
    <row r="407" spans="2:12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34"/>
      <c r="L407" s="34"/>
    </row>
    <row r="408" spans="2:12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34"/>
      <c r="L408" s="34"/>
    </row>
    <row r="409" spans="2:12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34"/>
      <c r="L409" s="34"/>
    </row>
    <row r="410" spans="2:12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34"/>
      <c r="L410" s="34"/>
    </row>
    <row r="411" spans="2:12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34"/>
      <c r="L411" s="34"/>
    </row>
    <row r="412" spans="2:12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34"/>
      <c r="L412" s="34"/>
    </row>
    <row r="413" spans="2:12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34"/>
      <c r="L413" s="34"/>
    </row>
    <row r="414" spans="2:12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34"/>
      <c r="L414" s="34"/>
    </row>
    <row r="415" spans="2:12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34"/>
      <c r="L415" s="34"/>
    </row>
    <row r="416" spans="2:12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34"/>
      <c r="L416" s="34"/>
    </row>
    <row r="417" spans="2:12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34"/>
      <c r="L417" s="34"/>
    </row>
    <row r="418" spans="2:12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34"/>
      <c r="L418" s="34"/>
    </row>
    <row r="419" spans="2:12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34"/>
      <c r="L419" s="34"/>
    </row>
    <row r="420" spans="2:12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34"/>
      <c r="L420" s="34"/>
    </row>
    <row r="421" spans="2:12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34"/>
      <c r="L421" s="34"/>
    </row>
    <row r="422" spans="2:12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34"/>
      <c r="L422" s="34"/>
    </row>
    <row r="423" spans="2:12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34"/>
      <c r="L423" s="34"/>
    </row>
    <row r="424" spans="2:12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34"/>
      <c r="L424" s="34"/>
    </row>
    <row r="425" spans="2:12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34"/>
      <c r="L425" s="34"/>
    </row>
    <row r="426" spans="2:12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34"/>
      <c r="L426" s="34"/>
    </row>
    <row r="427" spans="2:12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34"/>
      <c r="L427" s="34"/>
    </row>
    <row r="428" spans="2:12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34"/>
      <c r="L428" s="34"/>
    </row>
    <row r="429" spans="2:12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34"/>
      <c r="L429" s="34"/>
    </row>
    <row r="430" spans="2:12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34"/>
      <c r="L430" s="34"/>
    </row>
    <row r="431" spans="2:12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34"/>
      <c r="L431" s="34"/>
    </row>
    <row r="432" spans="2:12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34"/>
      <c r="L432" s="34"/>
    </row>
    <row r="433" spans="2:12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34"/>
      <c r="L433" s="34"/>
    </row>
    <row r="434" spans="2:12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34"/>
      <c r="L434" s="34"/>
    </row>
    <row r="435" spans="2:12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34"/>
      <c r="L435" s="34"/>
    </row>
    <row r="436" spans="2:12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34"/>
      <c r="L436" s="34"/>
    </row>
    <row r="437" spans="2:12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34"/>
      <c r="L437" s="34"/>
    </row>
    <row r="438" spans="2:12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34"/>
      <c r="L438" s="34"/>
    </row>
    <row r="439" spans="2:12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34"/>
      <c r="L439" s="34"/>
    </row>
    <row r="440" spans="2:12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34"/>
      <c r="L440" s="34"/>
    </row>
    <row r="441" spans="2:12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34"/>
      <c r="L441" s="34"/>
    </row>
    <row r="442" spans="2:12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34"/>
      <c r="L442" s="34"/>
    </row>
    <row r="443" spans="2:12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34"/>
      <c r="L443" s="34"/>
    </row>
    <row r="444" spans="2:12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34"/>
      <c r="L444" s="34"/>
    </row>
    <row r="445" spans="2:12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34"/>
      <c r="L445" s="34"/>
    </row>
    <row r="446" spans="2:12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34"/>
      <c r="L446" s="34"/>
    </row>
    <row r="447" spans="2:12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34"/>
      <c r="L447" s="34"/>
    </row>
    <row r="448" spans="2:12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34"/>
      <c r="L448" s="34"/>
    </row>
    <row r="449" spans="2:12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34"/>
      <c r="L449" s="34"/>
    </row>
    <row r="450" spans="2:12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34"/>
      <c r="L450" s="34"/>
    </row>
    <row r="451" spans="2:12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34"/>
      <c r="L451" s="34"/>
    </row>
    <row r="452" spans="2:12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34"/>
      <c r="L452" s="34"/>
    </row>
    <row r="453" spans="2:12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34"/>
      <c r="L453" s="34"/>
    </row>
    <row r="454" spans="2:12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34"/>
      <c r="L454" s="34"/>
    </row>
    <row r="455" spans="2:12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34"/>
      <c r="L455" s="34"/>
    </row>
    <row r="456" spans="2:12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34"/>
      <c r="L456" s="34"/>
    </row>
    <row r="457" spans="2:12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34"/>
      <c r="L457" s="34"/>
    </row>
    <row r="458" spans="2:12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34"/>
      <c r="L458" s="34"/>
    </row>
    <row r="459" spans="2:12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34"/>
      <c r="L459" s="34"/>
    </row>
    <row r="460" spans="2:12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34"/>
      <c r="L460" s="34"/>
    </row>
    <row r="461" spans="2:12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34"/>
      <c r="L461" s="34"/>
    </row>
    <row r="462" spans="2:12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34"/>
      <c r="L462" s="34"/>
    </row>
    <row r="463" spans="2:12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34"/>
      <c r="L463" s="34"/>
    </row>
    <row r="464" spans="2:12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34"/>
      <c r="L464" s="34"/>
    </row>
    <row r="465" spans="2:12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34"/>
      <c r="L465" s="34"/>
    </row>
    <row r="466" spans="2:12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34"/>
      <c r="L466" s="34"/>
    </row>
    <row r="467" spans="2:12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34"/>
      <c r="L467" s="34"/>
    </row>
    <row r="468" spans="2:12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34"/>
      <c r="L468" s="34"/>
    </row>
    <row r="469" spans="2:12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34"/>
      <c r="L469" s="34"/>
    </row>
    <row r="470" spans="2:12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34"/>
      <c r="L470" s="34"/>
    </row>
    <row r="471" spans="2:12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34"/>
      <c r="L471" s="34"/>
    </row>
    <row r="472" spans="2:12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34"/>
      <c r="L472" s="34"/>
    </row>
    <row r="473" spans="2:12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34"/>
      <c r="L473" s="34"/>
    </row>
    <row r="474" spans="2:12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34"/>
      <c r="L474" s="34"/>
    </row>
    <row r="475" spans="2:12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34"/>
      <c r="L475" s="34"/>
    </row>
    <row r="476" spans="2:12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34"/>
      <c r="L476" s="34"/>
    </row>
    <row r="477" spans="2:12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34"/>
      <c r="L477" s="34"/>
    </row>
    <row r="478" spans="2:12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34"/>
      <c r="L478" s="34"/>
    </row>
    <row r="479" spans="2:12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34"/>
      <c r="L479" s="34"/>
    </row>
    <row r="480" spans="2:12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34"/>
      <c r="L480" s="34"/>
    </row>
    <row r="481" spans="2:12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34"/>
      <c r="L481" s="34"/>
    </row>
    <row r="482" spans="2:12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34"/>
      <c r="L482" s="34"/>
    </row>
    <row r="483" spans="2:12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34"/>
      <c r="L483" s="34"/>
    </row>
    <row r="484" spans="2:12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34"/>
      <c r="L484" s="34"/>
    </row>
    <row r="485" spans="2:12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34"/>
      <c r="L485" s="34"/>
    </row>
    <row r="486" spans="2:12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34"/>
      <c r="L486" s="34"/>
    </row>
    <row r="487" spans="2:12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34"/>
      <c r="L487" s="34"/>
    </row>
    <row r="488" spans="2:12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34"/>
      <c r="L488" s="34"/>
    </row>
    <row r="489" spans="2:12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34"/>
      <c r="L489" s="34"/>
    </row>
    <row r="490" spans="2:12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34"/>
      <c r="L490" s="34"/>
    </row>
    <row r="491" spans="2:12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34"/>
      <c r="L491" s="34"/>
    </row>
    <row r="492" spans="2:12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34"/>
      <c r="L492" s="34"/>
    </row>
    <row r="493" spans="2:12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34"/>
      <c r="L493" s="34"/>
    </row>
    <row r="494" spans="2:12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34"/>
      <c r="L494" s="34"/>
    </row>
    <row r="495" spans="2:12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34"/>
      <c r="L495" s="34"/>
    </row>
    <row r="496" spans="2:12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34"/>
      <c r="L496" s="34"/>
    </row>
    <row r="497" spans="2:12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34"/>
      <c r="L497" s="34"/>
    </row>
    <row r="498" spans="2:12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34"/>
      <c r="L498" s="34"/>
    </row>
    <row r="499" spans="2:12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34"/>
      <c r="L499" s="34"/>
    </row>
    <row r="500" spans="2:12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34"/>
      <c r="L500" s="34"/>
    </row>
    <row r="501" spans="2:12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34"/>
      <c r="L501" s="34"/>
    </row>
    <row r="502" spans="2:12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34"/>
      <c r="L502" s="34"/>
    </row>
    <row r="503" spans="2:12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34"/>
      <c r="L503" s="34"/>
    </row>
    <row r="504" spans="2:12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34"/>
      <c r="L504" s="34"/>
    </row>
    <row r="505" spans="2:12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34"/>
      <c r="L505" s="34"/>
    </row>
    <row r="506" spans="2:12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34"/>
      <c r="L506" s="34"/>
    </row>
    <row r="507" spans="2:12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34"/>
      <c r="L507" s="34"/>
    </row>
    <row r="508" spans="2:12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34"/>
      <c r="L508" s="34"/>
    </row>
    <row r="509" spans="2:12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34"/>
      <c r="L509" s="34"/>
    </row>
    <row r="510" spans="2:12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34"/>
      <c r="L510" s="34"/>
    </row>
    <row r="511" spans="2:12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34"/>
      <c r="L511" s="34"/>
    </row>
    <row r="512" spans="2:12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34"/>
      <c r="L512" s="34"/>
    </row>
    <row r="513" spans="2:12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34"/>
      <c r="L513" s="34"/>
    </row>
    <row r="514" spans="2:12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34"/>
      <c r="L514" s="34"/>
    </row>
    <row r="515" spans="2:12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34"/>
      <c r="L515" s="34"/>
    </row>
    <row r="516" spans="2:12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34"/>
      <c r="L516" s="34"/>
    </row>
    <row r="517" spans="2:12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34"/>
      <c r="L517" s="34"/>
    </row>
    <row r="518" spans="2:12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34"/>
      <c r="L518" s="34"/>
    </row>
    <row r="519" spans="2:12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34"/>
      <c r="L519" s="34"/>
    </row>
    <row r="520" spans="2:12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34"/>
      <c r="L520" s="34"/>
    </row>
    <row r="521" spans="2:12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34"/>
      <c r="L521" s="34"/>
    </row>
    <row r="522" spans="2:12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34"/>
      <c r="L522" s="34"/>
    </row>
    <row r="523" spans="2:12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34"/>
      <c r="L523" s="34"/>
    </row>
    <row r="524" spans="2:12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34"/>
      <c r="L524" s="34"/>
    </row>
    <row r="525" spans="2:12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34"/>
      <c r="L525" s="34"/>
    </row>
    <row r="526" spans="2:12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34"/>
      <c r="L526" s="34"/>
    </row>
    <row r="527" spans="2:12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34"/>
      <c r="L527" s="34"/>
    </row>
    <row r="528" spans="2:12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34"/>
      <c r="L528" s="34"/>
    </row>
    <row r="529" spans="2:12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34"/>
      <c r="L529" s="34"/>
    </row>
    <row r="530" spans="2:12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34"/>
      <c r="L530" s="34"/>
    </row>
    <row r="531" spans="2:12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34"/>
      <c r="L531" s="34"/>
    </row>
    <row r="532" spans="2:12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34"/>
      <c r="L532" s="34"/>
    </row>
    <row r="533" spans="2:12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34"/>
      <c r="L533" s="34"/>
    </row>
    <row r="534" spans="2:12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34"/>
      <c r="L534" s="34"/>
    </row>
    <row r="535" spans="2:12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34"/>
      <c r="L535" s="34"/>
    </row>
    <row r="536" spans="2:12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34"/>
      <c r="L536" s="34"/>
    </row>
    <row r="537" spans="2:12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34"/>
      <c r="L537" s="34"/>
    </row>
    <row r="538" spans="2:12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34"/>
      <c r="L538" s="34"/>
    </row>
    <row r="539" spans="2:12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34"/>
      <c r="L539" s="34"/>
    </row>
    <row r="540" spans="2:12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34"/>
      <c r="L540" s="34"/>
    </row>
    <row r="541" spans="2:12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34"/>
      <c r="L541" s="34"/>
    </row>
    <row r="542" spans="2:12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34"/>
      <c r="L542" s="34"/>
    </row>
    <row r="543" spans="2:12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34"/>
      <c r="L543" s="34"/>
    </row>
    <row r="544" spans="2:12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34"/>
      <c r="L544" s="34"/>
    </row>
    <row r="545" spans="2:12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34"/>
      <c r="L545" s="34"/>
    </row>
    <row r="546" spans="2:12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34"/>
      <c r="L546" s="34"/>
    </row>
    <row r="547" spans="2:12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34"/>
      <c r="L547" s="34"/>
    </row>
    <row r="548" spans="2:12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34"/>
      <c r="L548" s="34"/>
    </row>
    <row r="549" spans="2:12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34"/>
      <c r="L549" s="34"/>
    </row>
    <row r="550" spans="2:12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34"/>
      <c r="L550" s="34"/>
    </row>
    <row r="551" spans="2:12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34"/>
      <c r="L551" s="34"/>
    </row>
    <row r="552" spans="2:12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34"/>
      <c r="L552" s="34"/>
    </row>
    <row r="553" spans="2:12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34"/>
      <c r="L553" s="34"/>
    </row>
    <row r="554" spans="2:12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34"/>
      <c r="L554" s="34"/>
    </row>
    <row r="555" spans="2:12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34"/>
      <c r="L555" s="34"/>
    </row>
    <row r="556" spans="2:12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34"/>
      <c r="L556" s="34"/>
    </row>
    <row r="557" spans="2:12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34"/>
      <c r="L557" s="34"/>
    </row>
    <row r="558" spans="2:12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34"/>
      <c r="L558" s="34"/>
    </row>
    <row r="559" spans="2:12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34"/>
      <c r="L559" s="34"/>
    </row>
    <row r="560" spans="2:12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34"/>
      <c r="L560" s="34"/>
    </row>
    <row r="561" spans="2:12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34"/>
      <c r="L561" s="34"/>
    </row>
    <row r="562" spans="2:12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34"/>
      <c r="L562" s="34"/>
    </row>
    <row r="563" spans="2:12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34"/>
      <c r="L563" s="34"/>
    </row>
    <row r="564" spans="2:12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34"/>
      <c r="L564" s="34"/>
    </row>
    <row r="565" spans="2:12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34"/>
      <c r="L565" s="34"/>
    </row>
    <row r="566" spans="2:12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34"/>
      <c r="L566" s="34"/>
    </row>
    <row r="567" spans="2:12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34"/>
      <c r="L567" s="34"/>
    </row>
    <row r="568" spans="2:12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34"/>
      <c r="L568" s="34"/>
    </row>
    <row r="569" spans="2:12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34"/>
      <c r="L569" s="34"/>
    </row>
    <row r="570" spans="2:12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34"/>
      <c r="L570" s="34"/>
    </row>
    <row r="571" spans="2:12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34"/>
      <c r="L571" s="34"/>
    </row>
    <row r="572" spans="2:12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34"/>
      <c r="L572" s="34"/>
    </row>
    <row r="573" spans="2:12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34"/>
      <c r="L573" s="34"/>
    </row>
    <row r="574" spans="2:12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34"/>
      <c r="L574" s="34"/>
    </row>
    <row r="575" spans="2:12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34"/>
      <c r="L575" s="34"/>
    </row>
    <row r="576" spans="2:12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34"/>
      <c r="L576" s="34"/>
    </row>
    <row r="577" spans="2:12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34"/>
      <c r="L577" s="34"/>
    </row>
    <row r="578" spans="2:12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34"/>
      <c r="L578" s="34"/>
    </row>
    <row r="579" spans="2:12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34"/>
      <c r="L579" s="34"/>
    </row>
    <row r="580" spans="2:12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34"/>
      <c r="L580" s="34"/>
    </row>
    <row r="581" spans="2:12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34"/>
      <c r="L581" s="34"/>
    </row>
    <row r="582" spans="2:12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34"/>
      <c r="L582" s="34"/>
    </row>
    <row r="583" spans="2:12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34"/>
      <c r="L583" s="34"/>
    </row>
    <row r="584" spans="2:12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34"/>
      <c r="L584" s="34"/>
    </row>
    <row r="585" spans="2:12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34"/>
      <c r="L585" s="34"/>
    </row>
    <row r="586" spans="2:12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34"/>
      <c r="L586" s="34"/>
    </row>
    <row r="587" spans="2:12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34"/>
      <c r="L587" s="34"/>
    </row>
    <row r="588" spans="2:12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34"/>
      <c r="L588" s="34"/>
    </row>
    <row r="589" spans="2:12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34"/>
      <c r="L589" s="34"/>
    </row>
    <row r="590" spans="2:12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34"/>
      <c r="L590" s="34"/>
    </row>
    <row r="591" spans="2:12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34"/>
      <c r="L591" s="34"/>
    </row>
    <row r="592" spans="2:12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34"/>
      <c r="L592" s="34"/>
    </row>
    <row r="593" spans="2:12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34"/>
      <c r="L593" s="34"/>
    </row>
    <row r="594" spans="2:12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34"/>
      <c r="L594" s="34"/>
    </row>
    <row r="595" spans="2:12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34"/>
      <c r="L595" s="34"/>
    </row>
    <row r="596" spans="2:12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34"/>
      <c r="L596" s="34"/>
    </row>
    <row r="597" spans="2:12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34"/>
      <c r="L597" s="34"/>
    </row>
    <row r="598" spans="2:12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34"/>
      <c r="L598" s="34"/>
    </row>
    <row r="599" spans="2:12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34"/>
      <c r="L599" s="34"/>
    </row>
    <row r="600" spans="2:12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34"/>
      <c r="L600" s="34"/>
    </row>
    <row r="601" spans="2:12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34"/>
      <c r="L601" s="34"/>
    </row>
    <row r="602" spans="2:12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34"/>
      <c r="L602" s="34"/>
    </row>
    <row r="603" spans="2:12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34"/>
      <c r="L603" s="34"/>
    </row>
    <row r="604" spans="2:12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34"/>
      <c r="L604" s="34"/>
    </row>
    <row r="605" spans="2:12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34"/>
      <c r="L605" s="34"/>
    </row>
    <row r="606" spans="2:12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34"/>
      <c r="L606" s="34"/>
    </row>
    <row r="607" spans="2:12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34"/>
      <c r="L607" s="34"/>
    </row>
    <row r="608" spans="2:12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34"/>
      <c r="L608" s="34"/>
    </row>
    <row r="609" spans="2:12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34"/>
      <c r="L609" s="34"/>
    </row>
    <row r="610" spans="2:12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34"/>
      <c r="L610" s="34"/>
    </row>
    <row r="611" spans="2:12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34"/>
      <c r="L611" s="34"/>
    </row>
    <row r="612" spans="2:12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34"/>
      <c r="L612" s="34"/>
    </row>
    <row r="613" spans="2:12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34"/>
      <c r="L613" s="34"/>
    </row>
    <row r="614" spans="2:12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34"/>
      <c r="L614" s="34"/>
    </row>
    <row r="615" spans="2:12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34"/>
      <c r="L615" s="34"/>
    </row>
    <row r="616" spans="2:12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34"/>
      <c r="L616" s="34"/>
    </row>
    <row r="617" spans="2:12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34"/>
      <c r="L617" s="34"/>
    </row>
    <row r="618" spans="2:12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34"/>
      <c r="L618" s="34"/>
    </row>
    <row r="619" spans="2:12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34"/>
      <c r="L619" s="34"/>
    </row>
    <row r="620" spans="2:12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34"/>
      <c r="L620" s="34"/>
    </row>
    <row r="621" spans="2:12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34"/>
      <c r="L621" s="34"/>
    </row>
    <row r="622" spans="2:12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34"/>
      <c r="L622" s="34"/>
    </row>
    <row r="623" spans="2:12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34"/>
      <c r="L623" s="34"/>
    </row>
    <row r="624" spans="2:12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34"/>
      <c r="L624" s="34"/>
    </row>
    <row r="625" spans="2:12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34"/>
      <c r="L625" s="34"/>
    </row>
    <row r="626" spans="2:12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34"/>
      <c r="L626" s="34"/>
    </row>
    <row r="627" spans="2:12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34"/>
      <c r="L627" s="34"/>
    </row>
    <row r="628" spans="2:12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34"/>
      <c r="L628" s="34"/>
    </row>
    <row r="629" spans="2:12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34"/>
      <c r="L629" s="34"/>
    </row>
    <row r="630" spans="2:12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34"/>
      <c r="L630" s="34"/>
    </row>
    <row r="631" spans="2:12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34"/>
      <c r="L631" s="34"/>
    </row>
    <row r="632" spans="2:12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34"/>
      <c r="L632" s="34"/>
    </row>
    <row r="633" spans="2:12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34"/>
      <c r="L633" s="34"/>
    </row>
    <row r="634" spans="2:12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34"/>
      <c r="L634" s="34"/>
    </row>
    <row r="635" spans="2:12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34"/>
      <c r="L635" s="34"/>
    </row>
    <row r="636" spans="2:12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34"/>
      <c r="L636" s="34"/>
    </row>
    <row r="637" spans="2:12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34"/>
      <c r="L637" s="34"/>
    </row>
    <row r="638" spans="2:12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34"/>
      <c r="L638" s="34"/>
    </row>
    <row r="639" spans="2:12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34"/>
      <c r="L639" s="34"/>
    </row>
    <row r="640" spans="2:12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34"/>
      <c r="L640" s="34"/>
    </row>
    <row r="641" spans="2:12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34"/>
      <c r="L641" s="34"/>
    </row>
    <row r="642" spans="2:12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34"/>
      <c r="L642" s="34"/>
    </row>
    <row r="643" spans="2:12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34"/>
      <c r="L643" s="34"/>
    </row>
    <row r="644" spans="2:12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34"/>
      <c r="L644" s="34"/>
    </row>
    <row r="645" spans="2:12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34"/>
      <c r="L645" s="34"/>
    </row>
    <row r="646" spans="2:12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34"/>
      <c r="L646" s="34"/>
    </row>
    <row r="647" spans="2:12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34"/>
      <c r="L647" s="34"/>
    </row>
    <row r="648" spans="2:12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34"/>
      <c r="L648" s="34"/>
    </row>
    <row r="649" spans="2:12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34"/>
      <c r="L649" s="34"/>
    </row>
    <row r="650" spans="2:12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34"/>
      <c r="L650" s="34"/>
    </row>
    <row r="651" spans="2:12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34"/>
      <c r="L651" s="34"/>
    </row>
    <row r="652" spans="2:12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34"/>
      <c r="L652" s="34"/>
    </row>
    <row r="653" spans="2:12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34"/>
      <c r="L653" s="34"/>
    </row>
    <row r="654" spans="2:12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34"/>
      <c r="L654" s="34"/>
    </row>
    <row r="655" spans="2:12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34"/>
      <c r="L655" s="34"/>
    </row>
    <row r="656" spans="2:12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34"/>
      <c r="L656" s="34"/>
    </row>
    <row r="657" spans="2:12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34"/>
      <c r="L657" s="34"/>
    </row>
    <row r="658" spans="2:12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34"/>
      <c r="L658" s="34"/>
    </row>
    <row r="659" spans="2:12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34"/>
      <c r="L659" s="34"/>
    </row>
    <row r="660" spans="2:12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34"/>
      <c r="L660" s="34"/>
    </row>
    <row r="661" spans="2:12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34"/>
      <c r="L661" s="34"/>
    </row>
    <row r="662" spans="2:12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34"/>
      <c r="L662" s="34"/>
    </row>
    <row r="663" spans="2:12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34"/>
      <c r="L663" s="34"/>
    </row>
    <row r="664" spans="2:12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34"/>
      <c r="L664" s="34"/>
    </row>
    <row r="665" spans="2:12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34"/>
      <c r="L665" s="34"/>
    </row>
    <row r="666" spans="2:12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34"/>
      <c r="L666" s="34"/>
    </row>
    <row r="667" spans="2:12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34"/>
      <c r="L667" s="34"/>
    </row>
    <row r="668" spans="2:12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34"/>
      <c r="L668" s="34"/>
    </row>
    <row r="669" spans="2:12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34"/>
      <c r="L669" s="34"/>
    </row>
    <row r="670" spans="2:12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34"/>
      <c r="L670" s="34"/>
    </row>
    <row r="671" spans="2:12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34"/>
      <c r="L671" s="34"/>
    </row>
    <row r="672" spans="2:12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34"/>
      <c r="L672" s="34"/>
    </row>
    <row r="673" spans="2:12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34"/>
      <c r="L673" s="34"/>
    </row>
    <row r="674" spans="2:12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34"/>
      <c r="L674" s="34"/>
    </row>
    <row r="675" spans="2:12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34"/>
      <c r="L675" s="34"/>
    </row>
    <row r="676" spans="2:12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34"/>
      <c r="L676" s="34"/>
    </row>
    <row r="677" spans="2:12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34"/>
      <c r="L677" s="34"/>
    </row>
    <row r="678" spans="2:12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34"/>
      <c r="L678" s="34"/>
    </row>
    <row r="679" spans="2:12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34"/>
      <c r="L679" s="34"/>
    </row>
    <row r="680" spans="2:12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34"/>
      <c r="L680" s="34"/>
    </row>
    <row r="681" spans="2:12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34"/>
      <c r="L681" s="34"/>
    </row>
    <row r="682" spans="2:12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34"/>
      <c r="L682" s="34"/>
    </row>
    <row r="683" spans="2:12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34"/>
      <c r="L683" s="34"/>
    </row>
    <row r="684" spans="2:12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34"/>
      <c r="L684" s="34"/>
    </row>
    <row r="685" spans="2:12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34"/>
      <c r="L685" s="34"/>
    </row>
    <row r="686" spans="2:12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34"/>
      <c r="L686" s="34"/>
    </row>
    <row r="687" spans="2:12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34"/>
      <c r="L687" s="34"/>
    </row>
    <row r="688" spans="2:12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34"/>
      <c r="L688" s="34"/>
    </row>
    <row r="689" spans="2:12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34"/>
      <c r="L689" s="34"/>
    </row>
    <row r="690" spans="2:12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34"/>
      <c r="L690" s="34"/>
    </row>
    <row r="691" spans="2:12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34"/>
      <c r="L691" s="34"/>
    </row>
    <row r="692" spans="2:12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34"/>
      <c r="L692" s="34"/>
    </row>
    <row r="693" spans="2:12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34"/>
      <c r="L693" s="34"/>
    </row>
    <row r="694" spans="2:12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34"/>
      <c r="L694" s="34"/>
    </row>
    <row r="695" spans="2:12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34"/>
      <c r="L695" s="34"/>
    </row>
    <row r="696" spans="2:12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34"/>
      <c r="L696" s="34"/>
    </row>
    <row r="697" spans="2:12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34"/>
      <c r="L697" s="34"/>
    </row>
    <row r="698" spans="2:12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34"/>
      <c r="L698" s="34"/>
    </row>
    <row r="699" spans="2:12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34"/>
      <c r="L699" s="34"/>
    </row>
    <row r="700" spans="2:12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34"/>
      <c r="L700" s="34"/>
    </row>
    <row r="701" spans="2:12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34"/>
      <c r="L701" s="34"/>
    </row>
    <row r="702" spans="2:12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34"/>
      <c r="L702" s="34"/>
    </row>
    <row r="703" spans="2:12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34"/>
      <c r="L703" s="34"/>
    </row>
    <row r="704" spans="2:12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34"/>
      <c r="L704" s="34"/>
    </row>
    <row r="705" spans="2:12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34"/>
      <c r="L705" s="34"/>
    </row>
    <row r="706" spans="2:12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34"/>
      <c r="L706" s="34"/>
    </row>
    <row r="707" spans="2:12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34"/>
      <c r="L707" s="34"/>
    </row>
    <row r="708" spans="2:12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34"/>
      <c r="L708" s="34"/>
    </row>
    <row r="709" spans="2:12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34"/>
      <c r="L709" s="34"/>
    </row>
    <row r="710" spans="2:12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34"/>
      <c r="L710" s="34"/>
    </row>
    <row r="711" spans="2:12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34"/>
      <c r="L711" s="34"/>
    </row>
    <row r="712" spans="2:12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34"/>
      <c r="L712" s="34"/>
    </row>
    <row r="713" spans="2:12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34"/>
      <c r="L713" s="34"/>
    </row>
    <row r="714" spans="2:12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34"/>
      <c r="L714" s="34"/>
    </row>
    <row r="715" spans="2:12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34"/>
      <c r="L715" s="34"/>
    </row>
    <row r="716" spans="2:12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34"/>
      <c r="L716" s="34"/>
    </row>
    <row r="717" spans="2:12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34"/>
      <c r="L717" s="34"/>
    </row>
    <row r="718" spans="2:12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34"/>
      <c r="L718" s="34"/>
    </row>
    <row r="719" spans="2:12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34"/>
      <c r="L719" s="34"/>
    </row>
    <row r="720" spans="2:12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34"/>
      <c r="L720" s="34"/>
    </row>
    <row r="721" spans="2:12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34"/>
      <c r="L721" s="34"/>
    </row>
    <row r="722" spans="2:12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34"/>
      <c r="L722" s="34"/>
    </row>
    <row r="723" spans="2:12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34"/>
      <c r="L723" s="34"/>
    </row>
    <row r="724" spans="2:12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34"/>
      <c r="L724" s="34"/>
    </row>
    <row r="725" spans="2:12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34"/>
      <c r="L725" s="34"/>
    </row>
    <row r="726" spans="2:12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34"/>
      <c r="L726" s="34"/>
    </row>
    <row r="727" spans="2:12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34"/>
      <c r="L727" s="34"/>
    </row>
    <row r="728" spans="2:12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34"/>
      <c r="L728" s="34"/>
    </row>
    <row r="729" spans="2:12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34"/>
      <c r="L729" s="34"/>
    </row>
    <row r="730" spans="2:12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34"/>
      <c r="L730" s="34"/>
    </row>
    <row r="731" spans="2:12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34"/>
      <c r="L731" s="34"/>
    </row>
    <row r="732" spans="2:12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34"/>
      <c r="L732" s="34"/>
    </row>
    <row r="733" spans="2:12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34"/>
      <c r="L733" s="34"/>
    </row>
    <row r="734" spans="2:12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34"/>
      <c r="L734" s="34"/>
    </row>
    <row r="735" spans="2:12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34"/>
      <c r="L735" s="34"/>
    </row>
    <row r="736" spans="2:12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34"/>
      <c r="L736" s="34"/>
    </row>
    <row r="737" spans="2:12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34"/>
      <c r="L737" s="34"/>
    </row>
    <row r="738" spans="2:12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34"/>
      <c r="L738" s="34"/>
    </row>
    <row r="739" spans="2:12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34"/>
      <c r="L739" s="34"/>
    </row>
    <row r="740" spans="2:12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34"/>
      <c r="L740" s="34"/>
    </row>
    <row r="741" spans="2:12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34"/>
      <c r="L741" s="34"/>
    </row>
    <row r="742" spans="2:12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34"/>
      <c r="L742" s="34"/>
    </row>
    <row r="743" spans="2:12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34"/>
      <c r="L743" s="34"/>
    </row>
    <row r="744" spans="2:12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34"/>
      <c r="L744" s="34"/>
    </row>
    <row r="745" spans="2:12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34"/>
      <c r="L745" s="34"/>
    </row>
    <row r="746" spans="2:12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34"/>
      <c r="L746" s="34"/>
    </row>
    <row r="747" spans="2:12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34"/>
      <c r="L747" s="34"/>
    </row>
    <row r="748" spans="2:12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34"/>
      <c r="L748" s="34"/>
    </row>
    <row r="749" spans="2:12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34"/>
      <c r="L749" s="34"/>
    </row>
    <row r="750" spans="2:12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34"/>
      <c r="L750" s="34"/>
    </row>
    <row r="751" spans="2:12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34"/>
      <c r="L751" s="34"/>
    </row>
    <row r="752" spans="2:12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34"/>
      <c r="L752" s="34"/>
    </row>
    <row r="753" spans="2:12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34"/>
      <c r="L753" s="34"/>
    </row>
    <row r="754" spans="2:12" x14ac:dyDescent="0.2">
      <c r="B754" s="8"/>
      <c r="C754" s="8"/>
      <c r="D754" s="8"/>
      <c r="E754" s="8"/>
      <c r="F754" s="8"/>
      <c r="G754" s="8"/>
      <c r="H754" s="8"/>
      <c r="I754" s="8"/>
      <c r="J754" s="8"/>
      <c r="K754" s="35"/>
      <c r="L754" s="35"/>
    </row>
  </sheetData>
  <mergeCells count="21">
    <mergeCell ref="B37:M38"/>
    <mergeCell ref="B104:M105"/>
    <mergeCell ref="D9:M13"/>
    <mergeCell ref="D23:M27"/>
    <mergeCell ref="B7:M7"/>
    <mergeCell ref="B8:C8"/>
    <mergeCell ref="D39:M40"/>
    <mergeCell ref="D50:M50"/>
    <mergeCell ref="D52:M54"/>
    <mergeCell ref="D64:M68"/>
    <mergeCell ref="D78:M82"/>
    <mergeCell ref="D92:M96"/>
    <mergeCell ref="B1:M1"/>
    <mergeCell ref="B2:M2"/>
    <mergeCell ref="B3:M3"/>
    <mergeCell ref="B4:M4"/>
    <mergeCell ref="B5:D5"/>
    <mergeCell ref="H5:H6"/>
    <mergeCell ref="I5:K6"/>
    <mergeCell ref="L5:M6"/>
    <mergeCell ref="B6:D6"/>
  </mergeCells>
  <conditionalFormatting sqref="K100">
    <cfRule type="expression" dxfId="2059" priority="243" stopIfTrue="1">
      <formula>NOT(MONTH(K100)=$A$43)</formula>
    </cfRule>
    <cfRule type="expression" dxfId="2058" priority="244" stopIfTrue="1">
      <formula>MATCH(K100,_xlnm.Print_Area,0)&gt;0</formula>
    </cfRule>
  </conditionalFormatting>
  <conditionalFormatting sqref="K102">
    <cfRule type="expression" dxfId="2057" priority="241" stopIfTrue="1">
      <formula>NOT(MONTH(K102)=$A$43)</formula>
    </cfRule>
    <cfRule type="expression" dxfId="2056" priority="242" stopIfTrue="1">
      <formula>MATCH(K102,_xlnm.Print_Area,0)&gt;0</formula>
    </cfRule>
  </conditionalFormatting>
  <conditionalFormatting sqref="D39">
    <cfRule type="expression" dxfId="2055" priority="309" stopIfTrue="1">
      <formula>NOT(MONTH(D39)=$A$43)</formula>
    </cfRule>
    <cfRule type="expression" dxfId="2054" priority="310" stopIfTrue="1">
      <formula>MATCH(D39,_xlnm.Print_Area,0)&gt;0</formula>
    </cfRule>
  </conditionalFormatting>
  <conditionalFormatting sqref="D50">
    <cfRule type="expression" dxfId="2053" priority="303" stopIfTrue="1">
      <formula>NOT(MONTH(D50)=$A$43)</formula>
    </cfRule>
    <cfRule type="expression" dxfId="2052" priority="304" stopIfTrue="1">
      <formula>MATCH(D50,_xlnm.Print_Area,0)&gt;0</formula>
    </cfRule>
  </conditionalFormatting>
  <conditionalFormatting sqref="D52">
    <cfRule type="expression" dxfId="2051" priority="297" stopIfTrue="1">
      <formula>NOT(MONTH(D52)=$A$43)</formula>
    </cfRule>
    <cfRule type="expression" dxfId="2050" priority="298" stopIfTrue="1">
      <formula>MATCH(D52,_xlnm.Print_Area,0)&gt;0</formula>
    </cfRule>
  </conditionalFormatting>
  <conditionalFormatting sqref="J72:K72">
    <cfRule type="expression" dxfId="2049" priority="269" stopIfTrue="1">
      <formula>NOT(MONTH(J72)=$A$43)</formula>
    </cfRule>
    <cfRule type="expression" dxfId="2048" priority="270" stopIfTrue="1">
      <formula>MATCH(J72,_xlnm.Print_Area,0)&gt;0</formula>
    </cfRule>
  </conditionalFormatting>
  <conditionalFormatting sqref="J74:K74">
    <cfRule type="expression" dxfId="2047" priority="267" stopIfTrue="1">
      <formula>NOT(MONTH(J74)=$A$43)</formula>
    </cfRule>
    <cfRule type="expression" dxfId="2046" priority="268" stopIfTrue="1">
      <formula>MATCH(J74,_xlnm.Print_Area,0)&gt;0</formula>
    </cfRule>
  </conditionalFormatting>
  <conditionalFormatting sqref="H100">
    <cfRule type="expression" dxfId="2045" priority="139" stopIfTrue="1">
      <formula>NOT(MONTH(H100)=$A$43)</formula>
    </cfRule>
    <cfRule type="expression" dxfId="2044" priority="140" stopIfTrue="1">
      <formula>MATCH(H100,_xlnm.Print_Area,0)&gt;0</formula>
    </cfRule>
  </conditionalFormatting>
  <conditionalFormatting sqref="H99">
    <cfRule type="expression" dxfId="2043" priority="143" stopIfTrue="1">
      <formula>NOT(MONTH(H99)=$A$43)</formula>
    </cfRule>
    <cfRule type="expression" dxfId="2042" priority="144" stopIfTrue="1">
      <formula>MATCH(H99,_xlnm.Print_Area,0)&gt;0</formula>
    </cfRule>
  </conditionalFormatting>
  <conditionalFormatting sqref="H102">
    <cfRule type="expression" dxfId="2041" priority="131" stopIfTrue="1">
      <formula>NOT(MONTH(H102)=$A$43)</formula>
    </cfRule>
    <cfRule type="expression" dxfId="2040" priority="132" stopIfTrue="1">
      <formula>MATCH(H102,_xlnm.Print_Area,0)&gt;0</formula>
    </cfRule>
  </conditionalFormatting>
  <conditionalFormatting sqref="I102">
    <cfRule type="expression" dxfId="2039" priority="129" stopIfTrue="1">
      <formula>NOT(MONTH(I102)=$A$43)</formula>
    </cfRule>
    <cfRule type="expression" dxfId="2038" priority="130" stopIfTrue="1">
      <formula>MATCH(I102,_xlnm.Print_Area,0)&gt;0</formula>
    </cfRule>
  </conditionalFormatting>
  <conditionalFormatting sqref="H101">
    <cfRule type="expression" dxfId="2037" priority="135" stopIfTrue="1">
      <formula>NOT(MONTH(H101)=$A$43)</formula>
    </cfRule>
    <cfRule type="expression" dxfId="2036" priority="136" stopIfTrue="1">
      <formula>MATCH(H101,_xlnm.Print_Area,0)&gt;0</formula>
    </cfRule>
  </conditionalFormatting>
  <conditionalFormatting sqref="I101">
    <cfRule type="expression" dxfId="2035" priority="133" stopIfTrue="1">
      <formula>NOT(MONTH(I101)=$A$43)</formula>
    </cfRule>
    <cfRule type="expression" dxfId="2034" priority="134" stopIfTrue="1">
      <formula>MATCH(I101,_xlnm.Print_Area,0)&gt;0</formula>
    </cfRule>
  </conditionalFormatting>
  <conditionalFormatting sqref="I100">
    <cfRule type="expression" dxfId="2033" priority="137" stopIfTrue="1">
      <formula>NOT(MONTH(I100)=$A$43)</formula>
    </cfRule>
    <cfRule type="expression" dxfId="2032" priority="138" stopIfTrue="1">
      <formula>MATCH(I100,_xlnm.Print_Area,0)&gt;0</formula>
    </cfRule>
  </conditionalFormatting>
  <conditionalFormatting sqref="I99">
    <cfRule type="expression" dxfId="2031" priority="141" stopIfTrue="1">
      <formula>NOT(MONTH(I99)=$A$43)</formula>
    </cfRule>
    <cfRule type="expression" dxfId="2030" priority="142" stopIfTrue="1">
      <formula>MATCH(I99,_xlnm.Print_Area,0)&gt;0</formula>
    </cfRule>
  </conditionalFormatting>
  <conditionalFormatting sqref="H103">
    <cfRule type="expression" dxfId="2029" priority="127" stopIfTrue="1">
      <formula>NOT(MONTH(H103)=$A$43)</formula>
    </cfRule>
    <cfRule type="expression" dxfId="2028" priority="128" stopIfTrue="1">
      <formula>MATCH(H103,_xlnm.Print_Area,0)&gt;0</formula>
    </cfRule>
  </conditionalFormatting>
  <conditionalFormatting sqref="I103">
    <cfRule type="expression" dxfId="2027" priority="125" stopIfTrue="1">
      <formula>NOT(MONTH(I103)=$A$43)</formula>
    </cfRule>
    <cfRule type="expression" dxfId="2026" priority="126" stopIfTrue="1">
      <formula>MATCH(I103,_xlnm.Print_Area,0)&gt;0</formula>
    </cfRule>
  </conditionalFormatting>
  <conditionalFormatting sqref="K16">
    <cfRule type="expression" dxfId="2025" priority="107" stopIfTrue="1">
      <formula>NOT(MONTH(K16)=$A$43)</formula>
    </cfRule>
    <cfRule type="expression" dxfId="2024" priority="108" stopIfTrue="1">
      <formula>MATCH(K16,_xlnm.Print_Area,0)&gt;0</formula>
    </cfRule>
  </conditionalFormatting>
  <conditionalFormatting sqref="L16:M16">
    <cfRule type="expression" dxfId="2023" priority="105" stopIfTrue="1">
      <formula>NOT(MONTH(L16)=$A$43)</formula>
    </cfRule>
    <cfRule type="expression" dxfId="2022" priority="106" stopIfTrue="1">
      <formula>MATCH(L16,_xlnm.Print_Area,0)&gt;0</formula>
    </cfRule>
  </conditionalFormatting>
  <conditionalFormatting sqref="K18">
    <cfRule type="expression" dxfId="2021" priority="103" stopIfTrue="1">
      <formula>NOT(MONTH(K18)=$A$43)</formula>
    </cfRule>
    <cfRule type="expression" dxfId="2020" priority="104" stopIfTrue="1">
      <formula>MATCH(K18,_xlnm.Print_Area,0)&gt;0</formula>
    </cfRule>
  </conditionalFormatting>
  <conditionalFormatting sqref="L18:M18">
    <cfRule type="expression" dxfId="2019" priority="101" stopIfTrue="1">
      <formula>NOT(MONTH(L18)=$A$43)</formula>
    </cfRule>
    <cfRule type="expression" dxfId="2018" priority="102" stopIfTrue="1">
      <formula>MATCH(L18,_xlnm.Print_Area,0)&gt;0</formula>
    </cfRule>
  </conditionalFormatting>
  <conditionalFormatting sqref="K20">
    <cfRule type="expression" dxfId="2017" priority="99" stopIfTrue="1">
      <formula>NOT(MONTH(K20)=$A$43)</formula>
    </cfRule>
    <cfRule type="expression" dxfId="2016" priority="100" stopIfTrue="1">
      <formula>MATCH(K20,_xlnm.Print_Area,0)&gt;0</formula>
    </cfRule>
  </conditionalFormatting>
  <conditionalFormatting sqref="L20:M20">
    <cfRule type="expression" dxfId="2015" priority="97" stopIfTrue="1">
      <formula>NOT(MONTH(L20)=$A$43)</formula>
    </cfRule>
    <cfRule type="expression" dxfId="2014" priority="98" stopIfTrue="1">
      <formula>MATCH(L20,_xlnm.Print_Area,0)&gt;0</formula>
    </cfRule>
  </conditionalFormatting>
  <conditionalFormatting sqref="K30">
    <cfRule type="expression" dxfId="2013" priority="95" stopIfTrue="1">
      <formula>NOT(MONTH(K30)=$A$43)</formula>
    </cfRule>
    <cfRule type="expression" dxfId="2012" priority="96" stopIfTrue="1">
      <formula>MATCH(K30,_xlnm.Print_Area,0)&gt;0</formula>
    </cfRule>
  </conditionalFormatting>
  <conditionalFormatting sqref="L30:M30">
    <cfRule type="expression" dxfId="2011" priority="93" stopIfTrue="1">
      <formula>NOT(MONTH(L30)=$A$43)</formula>
    </cfRule>
    <cfRule type="expression" dxfId="2010" priority="94" stopIfTrue="1">
      <formula>MATCH(L30,_xlnm.Print_Area,0)&gt;0</formula>
    </cfRule>
  </conditionalFormatting>
  <conditionalFormatting sqref="K32">
    <cfRule type="expression" dxfId="2009" priority="91" stopIfTrue="1">
      <formula>NOT(MONTH(K32)=$A$43)</formula>
    </cfRule>
    <cfRule type="expression" dxfId="2008" priority="92" stopIfTrue="1">
      <formula>MATCH(K32,_xlnm.Print_Area,0)&gt;0</formula>
    </cfRule>
  </conditionalFormatting>
  <conditionalFormatting sqref="L32:M32">
    <cfRule type="expression" dxfId="2007" priority="89" stopIfTrue="1">
      <formula>NOT(MONTH(L32)=$A$43)</formula>
    </cfRule>
    <cfRule type="expression" dxfId="2006" priority="90" stopIfTrue="1">
      <formula>MATCH(L32,_xlnm.Print_Area,0)&gt;0</formula>
    </cfRule>
  </conditionalFormatting>
  <conditionalFormatting sqref="K34">
    <cfRule type="expression" dxfId="2005" priority="87" stopIfTrue="1">
      <formula>NOT(MONTH(K34)=$A$43)</formula>
    </cfRule>
    <cfRule type="expression" dxfId="2004" priority="88" stopIfTrue="1">
      <formula>MATCH(K34,_xlnm.Print_Area,0)&gt;0</formula>
    </cfRule>
  </conditionalFormatting>
  <conditionalFormatting sqref="L34:M34">
    <cfRule type="expression" dxfId="2003" priority="85" stopIfTrue="1">
      <formula>NOT(MONTH(L34)=$A$43)</formula>
    </cfRule>
    <cfRule type="expression" dxfId="2002" priority="86" stopIfTrue="1">
      <formula>MATCH(L34,_xlnm.Print_Area,0)&gt;0</formula>
    </cfRule>
  </conditionalFormatting>
  <conditionalFormatting sqref="K43">
    <cfRule type="expression" dxfId="2001" priority="83" stopIfTrue="1">
      <formula>NOT(MONTH(K43)=$A$43)</formula>
    </cfRule>
    <cfRule type="expression" dxfId="2000" priority="84" stopIfTrue="1">
      <formula>MATCH(K43,_xlnm.Print_Area,0)&gt;0</formula>
    </cfRule>
  </conditionalFormatting>
  <conditionalFormatting sqref="L43:M43">
    <cfRule type="expression" dxfId="1999" priority="81" stopIfTrue="1">
      <formula>NOT(MONTH(L43)=$A$43)</formula>
    </cfRule>
    <cfRule type="expression" dxfId="1998" priority="82" stopIfTrue="1">
      <formula>MATCH(L43,_xlnm.Print_Area,0)&gt;0</formula>
    </cfRule>
  </conditionalFormatting>
  <conditionalFormatting sqref="K45">
    <cfRule type="expression" dxfId="1997" priority="79" stopIfTrue="1">
      <formula>NOT(MONTH(K45)=$A$43)</formula>
    </cfRule>
    <cfRule type="expression" dxfId="1996" priority="80" stopIfTrue="1">
      <formula>MATCH(K45,_xlnm.Print_Area,0)&gt;0</formula>
    </cfRule>
  </conditionalFormatting>
  <conditionalFormatting sqref="L45:M45">
    <cfRule type="expression" dxfId="1995" priority="77" stopIfTrue="1">
      <formula>NOT(MONTH(L45)=$A$43)</formula>
    </cfRule>
    <cfRule type="expression" dxfId="1994" priority="78" stopIfTrue="1">
      <formula>MATCH(L45,_xlnm.Print_Area,0)&gt;0</formula>
    </cfRule>
  </conditionalFormatting>
  <conditionalFormatting sqref="K47">
    <cfRule type="expression" dxfId="1993" priority="75" stopIfTrue="1">
      <formula>NOT(MONTH(K47)=$A$43)</formula>
    </cfRule>
    <cfRule type="expression" dxfId="1992" priority="76" stopIfTrue="1">
      <formula>MATCH(K47,_xlnm.Print_Area,0)&gt;0</formula>
    </cfRule>
  </conditionalFormatting>
  <conditionalFormatting sqref="L47:M47">
    <cfRule type="expression" dxfId="1991" priority="73" stopIfTrue="1">
      <formula>NOT(MONTH(L47)=$A$43)</formula>
    </cfRule>
    <cfRule type="expression" dxfId="1990" priority="74" stopIfTrue="1">
      <formula>MATCH(L47,_xlnm.Print_Area,0)&gt;0</formula>
    </cfRule>
  </conditionalFormatting>
  <conditionalFormatting sqref="K59">
    <cfRule type="expression" dxfId="1989" priority="71" stopIfTrue="1">
      <formula>NOT(MONTH(K59)=$A$43)</formula>
    </cfRule>
    <cfRule type="expression" dxfId="1988" priority="72" stopIfTrue="1">
      <formula>MATCH(K59,_xlnm.Print_Area,0)&gt;0</formula>
    </cfRule>
  </conditionalFormatting>
  <conditionalFormatting sqref="L59:M59">
    <cfRule type="expression" dxfId="1987" priority="69" stopIfTrue="1">
      <formula>NOT(MONTH(L59)=$A$43)</formula>
    </cfRule>
    <cfRule type="expression" dxfId="1986" priority="70" stopIfTrue="1">
      <formula>MATCH(L59,_xlnm.Print_Area,0)&gt;0</formula>
    </cfRule>
  </conditionalFormatting>
  <conditionalFormatting sqref="K61">
    <cfRule type="expression" dxfId="1985" priority="67" stopIfTrue="1">
      <formula>NOT(MONTH(K61)=$A$43)</formula>
    </cfRule>
    <cfRule type="expression" dxfId="1984" priority="68" stopIfTrue="1">
      <formula>MATCH(K61,_xlnm.Print_Area,0)&gt;0</formula>
    </cfRule>
  </conditionalFormatting>
  <conditionalFormatting sqref="L61:M61">
    <cfRule type="expression" dxfId="1983" priority="65" stopIfTrue="1">
      <formula>NOT(MONTH(L61)=$A$43)</formula>
    </cfRule>
    <cfRule type="expression" dxfId="1982" priority="66" stopIfTrue="1">
      <formula>MATCH(L61,_xlnm.Print_Area,0)&gt;0</formula>
    </cfRule>
  </conditionalFormatting>
  <conditionalFormatting sqref="K71">
    <cfRule type="expression" dxfId="1981" priority="63" stopIfTrue="1">
      <formula>NOT(MONTH(K71)=$A$43)</formula>
    </cfRule>
    <cfRule type="expression" dxfId="1980" priority="64" stopIfTrue="1">
      <formula>MATCH(K71,_xlnm.Print_Area,0)&gt;0</formula>
    </cfRule>
  </conditionalFormatting>
  <conditionalFormatting sqref="L71:M71">
    <cfRule type="expression" dxfId="1979" priority="61" stopIfTrue="1">
      <formula>NOT(MONTH(L71)=$A$43)</formula>
    </cfRule>
    <cfRule type="expression" dxfId="1978" priority="62" stopIfTrue="1">
      <formula>MATCH(L71,_xlnm.Print_Area,0)&gt;0</formula>
    </cfRule>
  </conditionalFormatting>
  <conditionalFormatting sqref="G73">
    <cfRule type="expression" dxfId="1977" priority="29" stopIfTrue="1">
      <formula>NOT(MONTH(G73)=$A$43)</formula>
    </cfRule>
    <cfRule type="expression" dxfId="1976" priority="30" stopIfTrue="1">
      <formula>MATCH(G73,_xlnm.Print_Area,0)&gt;0</formula>
    </cfRule>
  </conditionalFormatting>
  <conditionalFormatting sqref="H73:I73">
    <cfRule type="expression" dxfId="1975" priority="27" stopIfTrue="1">
      <formula>NOT(MONTH(H73)=$A$43)</formula>
    </cfRule>
    <cfRule type="expression" dxfId="1974" priority="28" stopIfTrue="1">
      <formula>MATCH(H73,_xlnm.Print_Area,0)&gt;0</formula>
    </cfRule>
  </conditionalFormatting>
  <conditionalFormatting sqref="G74:G75">
    <cfRule type="expression" dxfId="1973" priority="25" stopIfTrue="1">
      <formula>NOT(MONTH(G74)=$A$43)</formula>
    </cfRule>
    <cfRule type="expression" dxfId="1972" priority="26" stopIfTrue="1">
      <formula>MATCH(G74,_xlnm.Print_Area,0)&gt;0</formula>
    </cfRule>
  </conditionalFormatting>
  <conditionalFormatting sqref="H74:I74">
    <cfRule type="expression" dxfId="1971" priority="23" stopIfTrue="1">
      <formula>NOT(MONTH(H74)=$A$43)</formula>
    </cfRule>
    <cfRule type="expression" dxfId="1970" priority="24" stopIfTrue="1">
      <formula>MATCH(H74,_xlnm.Print_Area,0)&gt;0</formula>
    </cfRule>
  </conditionalFormatting>
  <conditionalFormatting sqref="H75:I75">
    <cfRule type="expression" dxfId="1969" priority="21" stopIfTrue="1">
      <formula>NOT(MONTH(H75)=$A$43)</formula>
    </cfRule>
    <cfRule type="expression" dxfId="1968" priority="22" stopIfTrue="1">
      <formula>MATCH(H75,_xlnm.Print_Area,0)&gt;0</formula>
    </cfRule>
  </conditionalFormatting>
  <conditionalFormatting sqref="K58:L58">
    <cfRule type="expression" dxfId="1967" priority="19" stopIfTrue="1">
      <formula>NOT(MONTH(K58)=$A$43)</formula>
    </cfRule>
    <cfRule type="expression" dxfId="1966" priority="20" stopIfTrue="1">
      <formula>MATCH(K58,_xlnm.Print_Area,0)&gt;0</formula>
    </cfRule>
  </conditionalFormatting>
  <conditionalFormatting sqref="K60:L60">
    <cfRule type="expression" dxfId="1965" priority="17" stopIfTrue="1">
      <formula>NOT(MONTH(K60)=$A$43)</formula>
    </cfRule>
    <cfRule type="expression" dxfId="1964" priority="18" stopIfTrue="1">
      <formula>MATCH(K60,_xlnm.Print_Area,0)&gt;0</formula>
    </cfRule>
  </conditionalFormatting>
  <conditionalFormatting sqref="H86">
    <cfRule type="expression" dxfId="1963" priority="11" stopIfTrue="1">
      <formula>NOT(MONTH(H86)=$A$43)</formula>
    </cfRule>
    <cfRule type="expression" dxfId="1962" priority="12" stopIfTrue="1">
      <formula>MATCH(H86,_xlnm.Print_Area,0)&gt;0</formula>
    </cfRule>
  </conditionalFormatting>
  <conditionalFormatting sqref="H85">
    <cfRule type="expression" dxfId="1961" priority="15" stopIfTrue="1">
      <formula>NOT(MONTH(H85)=$A$43)</formula>
    </cfRule>
    <cfRule type="expression" dxfId="1960" priority="16" stopIfTrue="1">
      <formula>MATCH(H85,_xlnm.Print_Area,0)&gt;0</formula>
    </cfRule>
  </conditionalFormatting>
  <conditionalFormatting sqref="H88">
    <cfRule type="expression" dxfId="1959" priority="3" stopIfTrue="1">
      <formula>NOT(MONTH(H88)=$A$43)</formula>
    </cfRule>
    <cfRule type="expression" dxfId="1958" priority="4" stopIfTrue="1">
      <formula>MATCH(H88,_xlnm.Print_Area,0)&gt;0</formula>
    </cfRule>
  </conditionalFormatting>
  <conditionalFormatting sqref="I88">
    <cfRule type="expression" dxfId="1957" priority="1" stopIfTrue="1">
      <formula>NOT(MONTH(I88)=$A$43)</formula>
    </cfRule>
    <cfRule type="expression" dxfId="1956" priority="2" stopIfTrue="1">
      <formula>MATCH(I88,_xlnm.Print_Area,0)&gt;0</formula>
    </cfRule>
  </conditionalFormatting>
  <conditionalFormatting sqref="H87">
    <cfRule type="expression" dxfId="1955" priority="7" stopIfTrue="1">
      <formula>NOT(MONTH(H87)=$A$43)</formula>
    </cfRule>
    <cfRule type="expression" dxfId="1954" priority="8" stopIfTrue="1">
      <formula>MATCH(H87,_xlnm.Print_Area,0)&gt;0</formula>
    </cfRule>
  </conditionalFormatting>
  <conditionalFormatting sqref="I87">
    <cfRule type="expression" dxfId="1953" priority="5" stopIfTrue="1">
      <formula>NOT(MONTH(I87)=$A$43)</formula>
    </cfRule>
    <cfRule type="expression" dxfId="1952" priority="6" stopIfTrue="1">
      <formula>MATCH(I87,_xlnm.Print_Area,0)&gt;0</formula>
    </cfRule>
  </conditionalFormatting>
  <conditionalFormatting sqref="I86">
    <cfRule type="expression" dxfId="1951" priority="9" stopIfTrue="1">
      <formula>NOT(MONTH(I86)=$A$43)</formula>
    </cfRule>
    <cfRule type="expression" dxfId="1950" priority="10" stopIfTrue="1">
      <formula>MATCH(I86,_xlnm.Print_Area,0)&gt;0</formula>
    </cfRule>
  </conditionalFormatting>
  <conditionalFormatting sqref="I85">
    <cfRule type="expression" dxfId="1949" priority="13" stopIfTrue="1">
      <formula>NOT(MONTH(I85)=$A$43)</formula>
    </cfRule>
    <cfRule type="expression" dxfId="1948" priority="14" stopIfTrue="1">
      <formula>MATCH(I85,_xlnm.Print_Area,0)&gt;0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8983E-C63C-4FA6-A06D-7A3B40B3E65E}">
  <sheetPr>
    <tabColor rgb="FFFFFF00"/>
  </sheetPr>
  <dimension ref="B1:R683"/>
  <sheetViews>
    <sheetView workbookViewId="0">
      <selection activeCell="I5" sqref="I5:J6"/>
    </sheetView>
  </sheetViews>
  <sheetFormatPr defaultColWidth="8.85546875" defaultRowHeight="12.75" x14ac:dyDescent="0.2"/>
  <cols>
    <col min="2" max="8" width="13.85546875" style="7" customWidth="1"/>
    <col min="9" max="9" width="13.85546875" style="6" customWidth="1"/>
    <col min="10" max="10" width="13.85546875" style="37" customWidth="1"/>
    <col min="11" max="12" width="13.85546875" style="38" customWidth="1"/>
    <col min="13" max="13" width="13.85546875" customWidth="1"/>
    <col min="17" max="17" width="13.42578125" style="64" customWidth="1"/>
    <col min="18" max="18" width="9.140625" style="64"/>
  </cols>
  <sheetData>
    <row r="1" spans="2:18" ht="18.75" x14ac:dyDescent="0.2">
      <c r="B1" s="204" t="s">
        <v>0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2:18" ht="20.25" x14ac:dyDescent="0.2">
      <c r="B2" s="207" t="s">
        <v>1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2:18" ht="19.5" customHeight="1" thickBot="1" x14ac:dyDescent="0.25">
      <c r="B3" s="210" t="s">
        <v>145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12"/>
    </row>
    <row r="4" spans="2:18" ht="36" customHeight="1" x14ac:dyDescent="0.2">
      <c r="B4" s="213" t="s">
        <v>62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5"/>
    </row>
    <row r="5" spans="2:18" ht="36" customHeight="1" x14ac:dyDescent="0.2">
      <c r="B5" s="253" t="s">
        <v>2</v>
      </c>
      <c r="C5" s="251"/>
      <c r="D5" s="251"/>
      <c r="E5" s="2" t="s">
        <v>48</v>
      </c>
      <c r="F5" s="3" t="s">
        <v>49</v>
      </c>
      <c r="G5" s="140" t="s">
        <v>50</v>
      </c>
      <c r="H5" s="281" t="s">
        <v>59</v>
      </c>
      <c r="I5" s="247" t="s">
        <v>266</v>
      </c>
      <c r="J5" s="248"/>
      <c r="K5" s="251"/>
      <c r="L5" s="251"/>
      <c r="M5" s="252"/>
    </row>
    <row r="6" spans="2:18" ht="36" customHeight="1" x14ac:dyDescent="0.2">
      <c r="B6" s="253" t="s">
        <v>7</v>
      </c>
      <c r="C6" s="251"/>
      <c r="D6" s="251"/>
      <c r="E6" s="31" t="s">
        <v>63</v>
      </c>
      <c r="F6" s="66" t="s">
        <v>148</v>
      </c>
      <c r="G6" s="31" t="s">
        <v>64</v>
      </c>
      <c r="H6" s="281"/>
      <c r="I6" s="249"/>
      <c r="J6" s="250"/>
      <c r="K6" s="251"/>
      <c r="L6" s="251"/>
      <c r="M6" s="252"/>
    </row>
    <row r="7" spans="2:18" ht="36" customHeight="1" x14ac:dyDescent="0.2">
      <c r="B7" s="289" t="s">
        <v>263</v>
      </c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1"/>
      <c r="Q7" s="73" t="s">
        <v>156</v>
      </c>
      <c r="R7" s="73" t="s">
        <v>155</v>
      </c>
    </row>
    <row r="8" spans="2:18" ht="15.95" customHeight="1" x14ac:dyDescent="0.2">
      <c r="B8" s="202" t="s">
        <v>11</v>
      </c>
      <c r="C8" s="203"/>
      <c r="D8" s="106" t="s">
        <v>55</v>
      </c>
      <c r="E8" s="106" t="s">
        <v>12</v>
      </c>
      <c r="F8" s="106" t="s">
        <v>13</v>
      </c>
      <c r="G8" s="106" t="s">
        <v>14</v>
      </c>
      <c r="H8" s="106" t="s">
        <v>36</v>
      </c>
      <c r="I8" s="106" t="s">
        <v>38</v>
      </c>
      <c r="J8" s="106" t="s">
        <v>15</v>
      </c>
      <c r="K8" s="106" t="s">
        <v>16</v>
      </c>
      <c r="L8" s="106" t="s">
        <v>17</v>
      </c>
      <c r="M8" s="107" t="s">
        <v>18</v>
      </c>
      <c r="P8" s="1" t="s">
        <v>21</v>
      </c>
      <c r="Q8" s="85">
        <f>COUNTIF(B8:M105, "Anatomia")</f>
        <v>35</v>
      </c>
      <c r="R8" s="64">
        <v>35</v>
      </c>
    </row>
    <row r="9" spans="2:18" ht="12.95" customHeight="1" x14ac:dyDescent="0.2">
      <c r="B9" s="23" t="s">
        <v>19</v>
      </c>
      <c r="C9" s="10">
        <v>44991</v>
      </c>
      <c r="G9" s="143" t="s">
        <v>56</v>
      </c>
      <c r="H9" s="143" t="s">
        <v>56</v>
      </c>
      <c r="I9" s="143" t="s">
        <v>56</v>
      </c>
      <c r="J9" s="188"/>
      <c r="K9" s="141" t="s">
        <v>57</v>
      </c>
      <c r="L9" s="141" t="s">
        <v>57</v>
      </c>
      <c r="M9" s="191" t="s">
        <v>57</v>
      </c>
      <c r="P9" t="s">
        <v>56</v>
      </c>
      <c r="Q9" s="85">
        <f>COUNTIF(B8:M105, "Fisiologia")</f>
        <v>63</v>
      </c>
      <c r="R9" s="64">
        <v>63</v>
      </c>
    </row>
    <row r="10" spans="2:18" x14ac:dyDescent="0.2">
      <c r="B10" s="23" t="s">
        <v>23</v>
      </c>
      <c r="C10" s="10">
        <v>44992</v>
      </c>
      <c r="D10" s="144" t="s">
        <v>21</v>
      </c>
      <c r="E10" s="144" t="s">
        <v>21</v>
      </c>
      <c r="F10" s="144" t="s">
        <v>21</v>
      </c>
      <c r="G10" s="143" t="s">
        <v>56</v>
      </c>
      <c r="H10" s="143" t="s">
        <v>56</v>
      </c>
      <c r="I10" s="143" t="s">
        <v>56</v>
      </c>
      <c r="J10" s="188"/>
      <c r="K10" s="188"/>
      <c r="L10" s="188"/>
      <c r="M10" s="192"/>
      <c r="P10" t="s">
        <v>57</v>
      </c>
      <c r="Q10" s="85">
        <f>COUNTIF(B8:M105, "Patologia")</f>
        <v>49</v>
      </c>
      <c r="R10" s="64">
        <v>49</v>
      </c>
    </row>
    <row r="11" spans="2:18" x14ac:dyDescent="0.2">
      <c r="B11" s="23" t="s">
        <v>24</v>
      </c>
      <c r="C11" s="10">
        <v>44993</v>
      </c>
      <c r="G11" s="143" t="s">
        <v>56</v>
      </c>
      <c r="H11" s="143" t="s">
        <v>56</v>
      </c>
      <c r="I11" s="143" t="s">
        <v>56</v>
      </c>
      <c r="J11" s="188"/>
      <c r="K11" s="141" t="s">
        <v>57</v>
      </c>
      <c r="L11" s="141" t="s">
        <v>57</v>
      </c>
      <c r="M11" s="191" t="s">
        <v>57</v>
      </c>
    </row>
    <row r="12" spans="2:18" x14ac:dyDescent="0.2">
      <c r="B12" s="23" t="s">
        <v>26</v>
      </c>
      <c r="C12" s="10">
        <v>44994</v>
      </c>
      <c r="D12" s="144" t="s">
        <v>21</v>
      </c>
      <c r="E12" s="144" t="s">
        <v>21</v>
      </c>
      <c r="F12" s="144" t="s">
        <v>21</v>
      </c>
      <c r="G12" s="143" t="s">
        <v>56</v>
      </c>
      <c r="H12" s="143" t="s">
        <v>56</v>
      </c>
      <c r="I12" s="143" t="s">
        <v>56</v>
      </c>
      <c r="J12" s="188"/>
      <c r="K12" s="188"/>
      <c r="L12" s="188"/>
      <c r="M12" s="192"/>
    </row>
    <row r="13" spans="2:18" x14ac:dyDescent="0.2">
      <c r="B13" s="23" t="s">
        <v>27</v>
      </c>
      <c r="C13" s="10">
        <v>44995</v>
      </c>
      <c r="G13" s="143" t="s">
        <v>56</v>
      </c>
      <c r="H13" s="143" t="s">
        <v>56</v>
      </c>
      <c r="I13" s="143" t="s">
        <v>56</v>
      </c>
      <c r="J13" s="188"/>
      <c r="K13" s="141" t="s">
        <v>57</v>
      </c>
      <c r="L13" s="141" t="s">
        <v>57</v>
      </c>
      <c r="M13" s="191" t="s">
        <v>57</v>
      </c>
    </row>
    <row r="14" spans="2:18" x14ac:dyDescent="0.2">
      <c r="B14" s="67" t="s">
        <v>28</v>
      </c>
      <c r="C14" s="68">
        <v>44996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1"/>
    </row>
    <row r="15" spans="2:18" x14ac:dyDescent="0.2">
      <c r="B15" s="67" t="s">
        <v>29</v>
      </c>
      <c r="C15" s="68">
        <v>44997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1"/>
    </row>
    <row r="16" spans="2:18" ht="12.75" customHeight="1" x14ac:dyDescent="0.2">
      <c r="B16" s="23" t="s">
        <v>19</v>
      </c>
      <c r="C16" s="10">
        <v>44998</v>
      </c>
      <c r="D16" s="200" t="s">
        <v>43</v>
      </c>
      <c r="E16" s="200"/>
      <c r="F16" s="200"/>
      <c r="G16" s="200"/>
      <c r="H16" s="200"/>
      <c r="I16" s="200"/>
      <c r="J16" s="200"/>
      <c r="K16" s="200"/>
      <c r="L16" s="200"/>
      <c r="M16" s="201"/>
    </row>
    <row r="17" spans="2:13" x14ac:dyDescent="0.2">
      <c r="B17" s="23" t="s">
        <v>23</v>
      </c>
      <c r="C17" s="10">
        <v>44999</v>
      </c>
      <c r="D17" s="200"/>
      <c r="E17" s="200"/>
      <c r="F17" s="200"/>
      <c r="G17" s="200"/>
      <c r="H17" s="200"/>
      <c r="I17" s="200"/>
      <c r="J17" s="200"/>
      <c r="K17" s="200"/>
      <c r="L17" s="200"/>
      <c r="M17" s="201"/>
    </row>
    <row r="18" spans="2:13" x14ac:dyDescent="0.2">
      <c r="B18" s="23" t="s">
        <v>24</v>
      </c>
      <c r="C18" s="10">
        <v>45000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1"/>
    </row>
    <row r="19" spans="2:13" x14ac:dyDescent="0.2">
      <c r="B19" s="23" t="s">
        <v>26</v>
      </c>
      <c r="C19" s="10">
        <v>45001</v>
      </c>
      <c r="D19" s="200"/>
      <c r="E19" s="200"/>
      <c r="F19" s="200"/>
      <c r="G19" s="200"/>
      <c r="H19" s="200"/>
      <c r="I19" s="200"/>
      <c r="J19" s="200"/>
      <c r="K19" s="200"/>
      <c r="L19" s="200"/>
      <c r="M19" s="201"/>
    </row>
    <row r="20" spans="2:13" x14ac:dyDescent="0.2">
      <c r="B20" s="23" t="s">
        <v>27</v>
      </c>
      <c r="C20" s="10">
        <v>45002</v>
      </c>
      <c r="D20" s="200"/>
      <c r="E20" s="200"/>
      <c r="F20" s="200"/>
      <c r="G20" s="200"/>
      <c r="H20" s="200"/>
      <c r="I20" s="200"/>
      <c r="J20" s="200"/>
      <c r="K20" s="200"/>
      <c r="L20" s="200"/>
      <c r="M20" s="201"/>
    </row>
    <row r="21" spans="2:13" x14ac:dyDescent="0.2">
      <c r="B21" s="67" t="s">
        <v>28</v>
      </c>
      <c r="C21" s="68">
        <v>45003</v>
      </c>
      <c r="D21" s="100"/>
      <c r="E21" s="100"/>
      <c r="F21" s="100"/>
      <c r="G21" s="100"/>
      <c r="H21" s="100"/>
      <c r="I21" s="100"/>
      <c r="J21" s="100"/>
      <c r="K21" s="100"/>
      <c r="L21" s="100"/>
      <c r="M21" s="101"/>
    </row>
    <row r="22" spans="2:13" x14ac:dyDescent="0.2">
      <c r="B22" s="67" t="s">
        <v>29</v>
      </c>
      <c r="C22" s="68">
        <v>45004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1"/>
    </row>
    <row r="23" spans="2:13" ht="12.95" customHeight="1" x14ac:dyDescent="0.2">
      <c r="B23" s="23" t="s">
        <v>19</v>
      </c>
      <c r="C23" s="10">
        <v>45005</v>
      </c>
      <c r="G23" s="143" t="s">
        <v>56</v>
      </c>
      <c r="H23" s="143" t="s">
        <v>56</v>
      </c>
      <c r="I23" s="143" t="s">
        <v>56</v>
      </c>
      <c r="J23" s="188"/>
      <c r="K23" s="141" t="s">
        <v>57</v>
      </c>
      <c r="L23" s="141" t="s">
        <v>57</v>
      </c>
      <c r="M23" s="191" t="s">
        <v>57</v>
      </c>
    </row>
    <row r="24" spans="2:13" x14ac:dyDescent="0.2">
      <c r="B24" s="23" t="s">
        <v>23</v>
      </c>
      <c r="C24" s="10">
        <v>45006</v>
      </c>
      <c r="D24" s="144" t="s">
        <v>21</v>
      </c>
      <c r="E24" s="144" t="s">
        <v>21</v>
      </c>
      <c r="F24" s="144" t="s">
        <v>21</v>
      </c>
      <c r="G24" s="143" t="s">
        <v>56</v>
      </c>
      <c r="H24" s="143" t="s">
        <v>56</v>
      </c>
      <c r="I24" s="143" t="s">
        <v>56</v>
      </c>
      <c r="J24" s="188"/>
      <c r="K24" s="188"/>
      <c r="L24" s="188"/>
      <c r="M24" s="192"/>
    </row>
    <row r="25" spans="2:13" x14ac:dyDescent="0.2">
      <c r="B25" s="23" t="s">
        <v>24</v>
      </c>
      <c r="C25" s="10">
        <v>45007</v>
      </c>
      <c r="G25" s="143" t="s">
        <v>56</v>
      </c>
      <c r="H25" s="143" t="s">
        <v>56</v>
      </c>
      <c r="I25" s="143" t="s">
        <v>56</v>
      </c>
      <c r="J25" s="188"/>
      <c r="K25" s="141" t="s">
        <v>57</v>
      </c>
      <c r="L25" s="141" t="s">
        <v>57</v>
      </c>
      <c r="M25" s="191" t="s">
        <v>57</v>
      </c>
    </row>
    <row r="26" spans="2:13" x14ac:dyDescent="0.2">
      <c r="B26" s="23" t="s">
        <v>26</v>
      </c>
      <c r="C26" s="10">
        <v>45008</v>
      </c>
      <c r="D26" s="144" t="s">
        <v>21</v>
      </c>
      <c r="E26" s="144" t="s">
        <v>21</v>
      </c>
      <c r="F26" s="144" t="s">
        <v>21</v>
      </c>
      <c r="G26" s="143" t="s">
        <v>56</v>
      </c>
      <c r="H26" s="143" t="s">
        <v>56</v>
      </c>
      <c r="I26" s="143" t="s">
        <v>56</v>
      </c>
      <c r="J26" s="188"/>
      <c r="K26" s="188"/>
      <c r="L26" s="188"/>
      <c r="M26" s="192"/>
    </row>
    <row r="27" spans="2:13" x14ac:dyDescent="0.2">
      <c r="B27" s="23" t="s">
        <v>27</v>
      </c>
      <c r="C27" s="10">
        <v>45009</v>
      </c>
      <c r="G27" s="143" t="s">
        <v>56</v>
      </c>
      <c r="H27" s="143" t="s">
        <v>56</v>
      </c>
      <c r="I27" s="143" t="s">
        <v>56</v>
      </c>
      <c r="J27" s="188"/>
      <c r="K27" s="141" t="s">
        <v>57</v>
      </c>
      <c r="L27" s="141" t="s">
        <v>57</v>
      </c>
      <c r="M27" s="191" t="s">
        <v>57</v>
      </c>
    </row>
    <row r="28" spans="2:13" x14ac:dyDescent="0.2">
      <c r="B28" s="23" t="s">
        <v>28</v>
      </c>
      <c r="C28" s="10">
        <v>45010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1"/>
    </row>
    <row r="29" spans="2:13" x14ac:dyDescent="0.2">
      <c r="B29" s="23" t="s">
        <v>29</v>
      </c>
      <c r="C29" s="10">
        <v>45011</v>
      </c>
      <c r="D29" s="100"/>
      <c r="E29" s="100"/>
      <c r="F29" s="100"/>
      <c r="G29" s="100"/>
      <c r="H29" s="100"/>
      <c r="I29" s="100"/>
      <c r="J29" s="100"/>
      <c r="K29" s="100"/>
      <c r="L29" s="100"/>
      <c r="M29" s="101"/>
    </row>
    <row r="30" spans="2:13" ht="12.75" customHeight="1" x14ac:dyDescent="0.2">
      <c r="B30" s="23" t="s">
        <v>19</v>
      </c>
      <c r="C30" s="10">
        <v>45012</v>
      </c>
      <c r="D30" s="200" t="s">
        <v>43</v>
      </c>
      <c r="E30" s="200"/>
      <c r="F30" s="200"/>
      <c r="G30" s="200"/>
      <c r="H30" s="200"/>
      <c r="I30" s="200"/>
      <c r="J30" s="200"/>
      <c r="K30" s="200"/>
      <c r="L30" s="200"/>
      <c r="M30" s="201"/>
    </row>
    <row r="31" spans="2:13" x14ac:dyDescent="0.2">
      <c r="B31" s="23" t="s">
        <v>23</v>
      </c>
      <c r="C31" s="10">
        <v>45013</v>
      </c>
      <c r="D31" s="200"/>
      <c r="E31" s="200"/>
      <c r="F31" s="200"/>
      <c r="G31" s="200"/>
      <c r="H31" s="200"/>
      <c r="I31" s="200"/>
      <c r="J31" s="200"/>
      <c r="K31" s="200"/>
      <c r="L31" s="200"/>
      <c r="M31" s="201"/>
    </row>
    <row r="32" spans="2:13" x14ac:dyDescent="0.2">
      <c r="B32" s="23" t="s">
        <v>24</v>
      </c>
      <c r="C32" s="10">
        <v>45014</v>
      </c>
      <c r="D32" s="200"/>
      <c r="E32" s="200"/>
      <c r="F32" s="200"/>
      <c r="G32" s="200"/>
      <c r="H32" s="200"/>
      <c r="I32" s="200"/>
      <c r="J32" s="200"/>
      <c r="K32" s="200"/>
      <c r="L32" s="200"/>
      <c r="M32" s="201"/>
    </row>
    <row r="33" spans="2:13" x14ac:dyDescent="0.2">
      <c r="B33" s="23" t="s">
        <v>26</v>
      </c>
      <c r="C33" s="10">
        <v>45015</v>
      </c>
      <c r="D33" s="200"/>
      <c r="E33" s="200"/>
      <c r="F33" s="200"/>
      <c r="G33" s="200"/>
      <c r="H33" s="200"/>
      <c r="I33" s="200"/>
      <c r="J33" s="200"/>
      <c r="K33" s="200"/>
      <c r="L33" s="200"/>
      <c r="M33" s="201"/>
    </row>
    <row r="34" spans="2:13" x14ac:dyDescent="0.2">
      <c r="B34" s="23" t="s">
        <v>27</v>
      </c>
      <c r="C34" s="10">
        <v>45016</v>
      </c>
      <c r="D34" s="200"/>
      <c r="E34" s="200"/>
      <c r="F34" s="200"/>
      <c r="G34" s="200"/>
      <c r="H34" s="200"/>
      <c r="I34" s="200"/>
      <c r="J34" s="200"/>
      <c r="K34" s="200"/>
      <c r="L34" s="200"/>
      <c r="M34" s="201"/>
    </row>
    <row r="35" spans="2:13" x14ac:dyDescent="0.2">
      <c r="B35" s="67" t="s">
        <v>28</v>
      </c>
      <c r="C35" s="68">
        <v>45017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1"/>
    </row>
    <row r="36" spans="2:13" x14ac:dyDescent="0.2">
      <c r="B36" s="67" t="s">
        <v>29</v>
      </c>
      <c r="C36" s="68">
        <v>45018</v>
      </c>
      <c r="D36" s="100"/>
      <c r="E36" s="100"/>
      <c r="F36" s="100"/>
      <c r="G36" s="100"/>
      <c r="H36" s="100"/>
      <c r="I36" s="100"/>
      <c r="J36" s="100"/>
      <c r="K36" s="100"/>
      <c r="L36" s="100"/>
      <c r="M36" s="101"/>
    </row>
    <row r="37" spans="2:13" ht="15.95" customHeight="1" x14ac:dyDescent="0.2">
      <c r="B37" s="292" t="s">
        <v>212</v>
      </c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4"/>
    </row>
    <row r="38" spans="2:13" ht="15.95" customHeight="1" x14ac:dyDescent="0.2">
      <c r="B38" s="292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4"/>
    </row>
    <row r="39" spans="2:13" ht="12.95" customHeight="1" x14ac:dyDescent="0.2">
      <c r="B39" s="23" t="s">
        <v>26</v>
      </c>
      <c r="C39" s="10">
        <v>45029</v>
      </c>
      <c r="D39" s="144" t="s">
        <v>21</v>
      </c>
      <c r="E39" s="144" t="s">
        <v>21</v>
      </c>
      <c r="F39" s="144" t="s">
        <v>21</v>
      </c>
      <c r="G39" s="143" t="s">
        <v>56</v>
      </c>
      <c r="H39" s="143" t="s">
        <v>56</v>
      </c>
      <c r="I39" s="143" t="s">
        <v>56</v>
      </c>
      <c r="J39" s="189"/>
      <c r="K39" s="190"/>
      <c r="L39" s="190"/>
      <c r="M39" s="193"/>
    </row>
    <row r="40" spans="2:13" x14ac:dyDescent="0.2">
      <c r="B40" s="23" t="s">
        <v>27</v>
      </c>
      <c r="C40" s="10">
        <v>45030</v>
      </c>
      <c r="G40" s="143" t="s">
        <v>56</v>
      </c>
      <c r="H40" s="143" t="s">
        <v>56</v>
      </c>
      <c r="I40" s="143" t="s">
        <v>56</v>
      </c>
      <c r="J40" s="190"/>
      <c r="K40" s="141" t="s">
        <v>57</v>
      </c>
      <c r="L40" s="141" t="s">
        <v>57</v>
      </c>
      <c r="M40" s="191" t="s">
        <v>57</v>
      </c>
    </row>
    <row r="41" spans="2:13" x14ac:dyDescent="0.2">
      <c r="B41" s="67" t="s">
        <v>28</v>
      </c>
      <c r="C41" s="68">
        <v>45031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1"/>
    </row>
    <row r="42" spans="2:13" x14ac:dyDescent="0.2">
      <c r="B42" s="67" t="s">
        <v>29</v>
      </c>
      <c r="C42" s="68">
        <v>45032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1"/>
    </row>
    <row r="43" spans="2:13" ht="12.75" customHeight="1" x14ac:dyDescent="0.2">
      <c r="B43" s="23" t="s">
        <v>19</v>
      </c>
      <c r="C43" s="10">
        <v>45033</v>
      </c>
      <c r="D43" s="200" t="s">
        <v>43</v>
      </c>
      <c r="E43" s="200"/>
      <c r="F43" s="200"/>
      <c r="G43" s="200"/>
      <c r="H43" s="200"/>
      <c r="I43" s="200"/>
      <c r="J43" s="200"/>
      <c r="K43" s="200"/>
      <c r="L43" s="200"/>
      <c r="M43" s="201"/>
    </row>
    <row r="44" spans="2:13" x14ac:dyDescent="0.2">
      <c r="B44" s="23" t="s">
        <v>23</v>
      </c>
      <c r="C44" s="10">
        <v>45034</v>
      </c>
      <c r="D44" s="200"/>
      <c r="E44" s="200"/>
      <c r="F44" s="200"/>
      <c r="G44" s="200"/>
      <c r="H44" s="200"/>
      <c r="I44" s="200"/>
      <c r="J44" s="200"/>
      <c r="K44" s="200"/>
      <c r="L44" s="200"/>
      <c r="M44" s="201"/>
    </row>
    <row r="45" spans="2:13" x14ac:dyDescent="0.2">
      <c r="B45" s="23" t="s">
        <v>24</v>
      </c>
      <c r="C45" s="10">
        <v>45035</v>
      </c>
      <c r="D45" s="200"/>
      <c r="E45" s="200"/>
      <c r="F45" s="200"/>
      <c r="G45" s="200"/>
      <c r="H45" s="200"/>
      <c r="I45" s="200"/>
      <c r="J45" s="200"/>
      <c r="K45" s="200"/>
      <c r="L45" s="200"/>
      <c r="M45" s="201"/>
    </row>
    <row r="46" spans="2:13" x14ac:dyDescent="0.2">
      <c r="B46" s="23" t="s">
        <v>26</v>
      </c>
      <c r="C46" s="10">
        <v>45036</v>
      </c>
      <c r="D46" s="200"/>
      <c r="E46" s="200"/>
      <c r="F46" s="200"/>
      <c r="G46" s="200"/>
      <c r="H46" s="200"/>
      <c r="I46" s="200"/>
      <c r="J46" s="200"/>
      <c r="K46" s="200"/>
      <c r="L46" s="200"/>
      <c r="M46" s="201"/>
    </row>
    <row r="47" spans="2:13" x14ac:dyDescent="0.2">
      <c r="B47" s="23" t="s">
        <v>27</v>
      </c>
      <c r="C47" s="10">
        <v>45037</v>
      </c>
      <c r="D47" s="200"/>
      <c r="E47" s="200"/>
      <c r="F47" s="200"/>
      <c r="G47" s="200"/>
      <c r="H47" s="200"/>
      <c r="I47" s="200"/>
      <c r="J47" s="200"/>
      <c r="K47" s="200"/>
      <c r="L47" s="200"/>
      <c r="M47" s="201"/>
    </row>
    <row r="48" spans="2:13" x14ac:dyDescent="0.2">
      <c r="B48" s="67" t="s">
        <v>28</v>
      </c>
      <c r="C48" s="68">
        <v>45038</v>
      </c>
      <c r="D48" s="100"/>
      <c r="E48" s="100"/>
      <c r="F48" s="100"/>
      <c r="G48" s="100"/>
      <c r="H48" s="100"/>
      <c r="I48" s="100"/>
      <c r="J48" s="100"/>
      <c r="K48" s="100"/>
      <c r="L48" s="100"/>
      <c r="M48" s="101"/>
    </row>
    <row r="49" spans="2:13" x14ac:dyDescent="0.2">
      <c r="B49" s="67" t="s">
        <v>29</v>
      </c>
      <c r="C49" s="68">
        <v>45039</v>
      </c>
      <c r="D49" s="100"/>
      <c r="E49" s="100"/>
      <c r="F49" s="100"/>
      <c r="G49" s="100"/>
      <c r="H49" s="100"/>
      <c r="I49" s="100"/>
      <c r="J49" s="100"/>
      <c r="K49" s="100"/>
      <c r="L49" s="100"/>
      <c r="M49" s="101"/>
    </row>
    <row r="50" spans="2:13" x14ac:dyDescent="0.2">
      <c r="B50" s="23" t="s">
        <v>19</v>
      </c>
      <c r="C50" s="10">
        <v>45040</v>
      </c>
      <c r="D50" s="295"/>
      <c r="E50" s="295"/>
      <c r="F50" s="295"/>
      <c r="G50" s="295"/>
      <c r="H50" s="295"/>
      <c r="I50" s="295"/>
      <c r="J50" s="295"/>
      <c r="K50" s="295"/>
      <c r="L50" s="295"/>
      <c r="M50" s="296"/>
    </row>
    <row r="51" spans="2:13" x14ac:dyDescent="0.2">
      <c r="B51" s="67" t="s">
        <v>23</v>
      </c>
      <c r="C51" s="68">
        <v>45041</v>
      </c>
      <c r="D51" s="100"/>
      <c r="E51" s="100"/>
      <c r="F51" s="100"/>
      <c r="G51" s="100"/>
      <c r="H51" s="100"/>
      <c r="I51" s="100"/>
      <c r="J51" s="100"/>
      <c r="K51" s="100"/>
      <c r="L51" s="100"/>
      <c r="M51" s="101"/>
    </row>
    <row r="52" spans="2:13" ht="12.95" customHeight="1" x14ac:dyDescent="0.2">
      <c r="B52" s="23" t="s">
        <v>24</v>
      </c>
      <c r="C52" s="10">
        <v>45042</v>
      </c>
      <c r="G52" s="143" t="s">
        <v>56</v>
      </c>
      <c r="H52" s="143" t="s">
        <v>56</v>
      </c>
      <c r="I52" s="143" t="s">
        <v>56</v>
      </c>
      <c r="J52" s="189"/>
      <c r="K52" s="141" t="s">
        <v>57</v>
      </c>
      <c r="L52" s="141" t="s">
        <v>57</v>
      </c>
      <c r="M52" s="191" t="s">
        <v>57</v>
      </c>
    </row>
    <row r="53" spans="2:13" x14ac:dyDescent="0.2">
      <c r="B53" s="23" t="s">
        <v>26</v>
      </c>
      <c r="C53" s="10">
        <v>45043</v>
      </c>
      <c r="D53" s="144" t="s">
        <v>21</v>
      </c>
      <c r="E53" s="144" t="s">
        <v>21</v>
      </c>
      <c r="F53" s="144" t="s">
        <v>21</v>
      </c>
      <c r="G53" s="143" t="s">
        <v>56</v>
      </c>
      <c r="H53" s="143" t="s">
        <v>56</v>
      </c>
      <c r="I53" s="143" t="s">
        <v>56</v>
      </c>
      <c r="J53" s="190"/>
      <c r="K53" s="190"/>
      <c r="L53" s="190"/>
      <c r="M53" s="193"/>
    </row>
    <row r="54" spans="2:13" x14ac:dyDescent="0.2">
      <c r="B54" s="23" t="s">
        <v>27</v>
      </c>
      <c r="C54" s="10">
        <v>45044</v>
      </c>
      <c r="G54" s="143" t="s">
        <v>56</v>
      </c>
      <c r="H54" s="143" t="s">
        <v>56</v>
      </c>
      <c r="I54" s="143" t="s">
        <v>56</v>
      </c>
      <c r="J54" s="190"/>
      <c r="K54" s="141" t="s">
        <v>57</v>
      </c>
      <c r="L54" s="141" t="s">
        <v>57</v>
      </c>
      <c r="M54" s="191" t="s">
        <v>57</v>
      </c>
    </row>
    <row r="55" spans="2:13" x14ac:dyDescent="0.2">
      <c r="B55" s="67" t="s">
        <v>28</v>
      </c>
      <c r="C55" s="68">
        <v>45045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1"/>
    </row>
    <row r="56" spans="2:13" x14ac:dyDescent="0.2">
      <c r="B56" s="67" t="s">
        <v>29</v>
      </c>
      <c r="C56" s="68">
        <v>45046</v>
      </c>
      <c r="D56" s="100"/>
      <c r="E56" s="100"/>
      <c r="F56" s="100"/>
      <c r="G56" s="100"/>
      <c r="H56" s="100"/>
      <c r="I56" s="100"/>
      <c r="J56" s="100"/>
      <c r="K56" s="100"/>
      <c r="L56" s="100"/>
      <c r="M56" s="101"/>
    </row>
    <row r="57" spans="2:13" x14ac:dyDescent="0.2">
      <c r="B57" s="67" t="s">
        <v>19</v>
      </c>
      <c r="C57" s="68">
        <v>45047</v>
      </c>
      <c r="D57" s="100"/>
      <c r="E57" s="100"/>
      <c r="F57" s="100"/>
      <c r="G57" s="100"/>
      <c r="H57" s="100"/>
      <c r="I57" s="100"/>
      <c r="J57" s="100"/>
      <c r="K57" s="100"/>
      <c r="L57" s="100"/>
      <c r="M57" s="101"/>
    </row>
    <row r="58" spans="2:13" ht="12.75" customHeight="1" x14ac:dyDescent="0.2">
      <c r="B58" s="23" t="s">
        <v>23</v>
      </c>
      <c r="C58" s="10">
        <v>45048</v>
      </c>
      <c r="D58" s="200" t="s">
        <v>43</v>
      </c>
      <c r="E58" s="200"/>
      <c r="F58" s="200"/>
      <c r="G58" s="200"/>
      <c r="H58" s="200"/>
      <c r="I58" s="200"/>
      <c r="J58" s="200"/>
      <c r="K58" s="200"/>
      <c r="L58" s="200"/>
      <c r="M58" s="201"/>
    </row>
    <row r="59" spans="2:13" x14ac:dyDescent="0.2">
      <c r="B59" s="23" t="s">
        <v>24</v>
      </c>
      <c r="C59" s="10">
        <v>45049</v>
      </c>
      <c r="D59" s="200"/>
      <c r="E59" s="200"/>
      <c r="F59" s="200"/>
      <c r="G59" s="200"/>
      <c r="H59" s="200"/>
      <c r="I59" s="200"/>
      <c r="J59" s="200"/>
      <c r="K59" s="200"/>
      <c r="L59" s="200"/>
      <c r="M59" s="201"/>
    </row>
    <row r="60" spans="2:13" x14ac:dyDescent="0.2">
      <c r="B60" s="23" t="s">
        <v>26</v>
      </c>
      <c r="C60" s="10">
        <v>45050</v>
      </c>
      <c r="D60" s="200"/>
      <c r="E60" s="200"/>
      <c r="F60" s="200"/>
      <c r="G60" s="200"/>
      <c r="H60" s="200"/>
      <c r="I60" s="200"/>
      <c r="J60" s="200"/>
      <c r="K60" s="200"/>
      <c r="L60" s="200"/>
      <c r="M60" s="201"/>
    </row>
    <row r="61" spans="2:13" x14ac:dyDescent="0.2">
      <c r="B61" s="23" t="s">
        <v>27</v>
      </c>
      <c r="C61" s="10">
        <v>45051</v>
      </c>
      <c r="D61" s="200"/>
      <c r="E61" s="200"/>
      <c r="F61" s="200"/>
      <c r="G61" s="200"/>
      <c r="H61" s="200"/>
      <c r="I61" s="200"/>
      <c r="J61" s="200"/>
      <c r="K61" s="200"/>
      <c r="L61" s="200"/>
      <c r="M61" s="201"/>
    </row>
    <row r="62" spans="2:13" x14ac:dyDescent="0.2">
      <c r="B62" s="67" t="s">
        <v>28</v>
      </c>
      <c r="C62" s="68">
        <v>45052</v>
      </c>
      <c r="D62" s="100"/>
      <c r="E62" s="100"/>
      <c r="F62" s="100"/>
      <c r="G62" s="100"/>
      <c r="H62" s="100"/>
      <c r="I62" s="100"/>
      <c r="J62" s="100"/>
      <c r="K62" s="100"/>
      <c r="L62" s="100"/>
      <c r="M62" s="101"/>
    </row>
    <row r="63" spans="2:13" x14ac:dyDescent="0.2">
      <c r="B63" s="67" t="s">
        <v>29</v>
      </c>
      <c r="C63" s="68">
        <v>45053</v>
      </c>
      <c r="D63" s="100"/>
      <c r="E63" s="100"/>
      <c r="F63" s="100"/>
      <c r="G63" s="100"/>
      <c r="H63" s="100"/>
      <c r="I63" s="100"/>
      <c r="J63" s="100"/>
      <c r="K63" s="100"/>
      <c r="L63" s="100"/>
      <c r="M63" s="101"/>
    </row>
    <row r="64" spans="2:13" ht="12.95" customHeight="1" x14ac:dyDescent="0.2">
      <c r="B64" s="23" t="s">
        <v>19</v>
      </c>
      <c r="C64" s="10">
        <v>45054</v>
      </c>
      <c r="G64" s="143" t="s">
        <v>56</v>
      </c>
      <c r="H64" s="143" t="s">
        <v>56</v>
      </c>
      <c r="I64" s="143" t="s">
        <v>56</v>
      </c>
      <c r="J64" s="188"/>
      <c r="K64" s="141" t="s">
        <v>57</v>
      </c>
      <c r="L64" s="141" t="s">
        <v>57</v>
      </c>
      <c r="M64" s="191" t="s">
        <v>57</v>
      </c>
    </row>
    <row r="65" spans="2:13" x14ac:dyDescent="0.2">
      <c r="B65" s="23" t="s">
        <v>23</v>
      </c>
      <c r="C65" s="10">
        <v>45055</v>
      </c>
      <c r="D65" s="144" t="s">
        <v>21</v>
      </c>
      <c r="E65" s="144" t="s">
        <v>21</v>
      </c>
      <c r="F65" s="144" t="s">
        <v>21</v>
      </c>
      <c r="G65" s="143" t="s">
        <v>56</v>
      </c>
      <c r="H65" s="143" t="s">
        <v>56</v>
      </c>
      <c r="I65" s="143" t="s">
        <v>56</v>
      </c>
      <c r="J65" s="188"/>
      <c r="K65" s="188"/>
      <c r="L65" s="188"/>
      <c r="M65" s="192"/>
    </row>
    <row r="66" spans="2:13" x14ac:dyDescent="0.2">
      <c r="B66" s="23" t="s">
        <v>24</v>
      </c>
      <c r="C66" s="10">
        <v>45056</v>
      </c>
      <c r="G66" s="143" t="s">
        <v>56</v>
      </c>
      <c r="H66" s="143" t="s">
        <v>56</v>
      </c>
      <c r="I66" s="143" t="s">
        <v>56</v>
      </c>
      <c r="J66" s="188"/>
      <c r="K66" s="141" t="s">
        <v>57</v>
      </c>
      <c r="L66" s="141" t="s">
        <v>57</v>
      </c>
      <c r="M66" s="191" t="s">
        <v>57</v>
      </c>
    </row>
    <row r="67" spans="2:13" x14ac:dyDescent="0.2">
      <c r="B67" s="23" t="s">
        <v>26</v>
      </c>
      <c r="C67" s="10">
        <v>45057</v>
      </c>
      <c r="D67" s="144" t="s">
        <v>21</v>
      </c>
      <c r="E67" s="144" t="s">
        <v>21</v>
      </c>
      <c r="F67" s="144" t="s">
        <v>21</v>
      </c>
      <c r="G67" s="143" t="s">
        <v>56</v>
      </c>
      <c r="H67" s="143" t="s">
        <v>56</v>
      </c>
      <c r="I67" s="143" t="s">
        <v>56</v>
      </c>
      <c r="J67" s="188"/>
      <c r="K67" s="188"/>
      <c r="L67" s="188"/>
      <c r="M67" s="192"/>
    </row>
    <row r="68" spans="2:13" x14ac:dyDescent="0.2">
      <c r="B68" s="23" t="s">
        <v>27</v>
      </c>
      <c r="C68" s="10">
        <v>45058</v>
      </c>
      <c r="G68" s="143" t="s">
        <v>56</v>
      </c>
      <c r="H68" s="143" t="s">
        <v>56</v>
      </c>
      <c r="I68" s="143" t="s">
        <v>56</v>
      </c>
      <c r="J68" s="188"/>
      <c r="K68" s="141" t="s">
        <v>57</v>
      </c>
      <c r="L68" s="141" t="s">
        <v>57</v>
      </c>
      <c r="M68" s="191" t="s">
        <v>57</v>
      </c>
    </row>
    <row r="69" spans="2:13" x14ac:dyDescent="0.2">
      <c r="B69" s="67" t="s">
        <v>28</v>
      </c>
      <c r="C69" s="68">
        <v>45059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1"/>
    </row>
    <row r="70" spans="2:13" x14ac:dyDescent="0.2">
      <c r="B70" s="67" t="s">
        <v>29</v>
      </c>
      <c r="C70" s="68">
        <v>45060</v>
      </c>
      <c r="D70" s="100"/>
      <c r="E70" s="100"/>
      <c r="F70" s="100"/>
      <c r="G70" s="100"/>
      <c r="H70" s="100"/>
      <c r="I70" s="100"/>
      <c r="J70" s="100"/>
      <c r="K70" s="100"/>
      <c r="L70" s="100"/>
      <c r="M70" s="101"/>
    </row>
    <row r="71" spans="2:13" ht="12.75" customHeight="1" x14ac:dyDescent="0.2">
      <c r="B71" s="23" t="s">
        <v>19</v>
      </c>
      <c r="C71" s="10">
        <v>45061</v>
      </c>
      <c r="D71" s="200" t="s">
        <v>43</v>
      </c>
      <c r="E71" s="200"/>
      <c r="F71" s="200"/>
      <c r="G71" s="200"/>
      <c r="H71" s="200"/>
      <c r="I71" s="200"/>
      <c r="J71" s="200"/>
      <c r="K71" s="200"/>
      <c r="L71" s="200"/>
      <c r="M71" s="201"/>
    </row>
    <row r="72" spans="2:13" x14ac:dyDescent="0.2">
      <c r="B72" s="23" t="s">
        <v>23</v>
      </c>
      <c r="C72" s="10">
        <v>45062</v>
      </c>
      <c r="D72" s="200"/>
      <c r="E72" s="200"/>
      <c r="F72" s="200"/>
      <c r="G72" s="200"/>
      <c r="H72" s="200"/>
      <c r="I72" s="200"/>
      <c r="J72" s="200"/>
      <c r="K72" s="200"/>
      <c r="L72" s="200"/>
      <c r="M72" s="201"/>
    </row>
    <row r="73" spans="2:13" x14ac:dyDescent="0.2">
      <c r="B73" s="23" t="s">
        <v>24</v>
      </c>
      <c r="C73" s="10">
        <v>45063</v>
      </c>
      <c r="D73" s="200"/>
      <c r="E73" s="200"/>
      <c r="F73" s="200"/>
      <c r="G73" s="200"/>
      <c r="H73" s="200"/>
      <c r="I73" s="200"/>
      <c r="J73" s="200"/>
      <c r="K73" s="200"/>
      <c r="L73" s="200"/>
      <c r="M73" s="201"/>
    </row>
    <row r="74" spans="2:13" x14ac:dyDescent="0.2">
      <c r="B74" s="23" t="s">
        <v>26</v>
      </c>
      <c r="C74" s="10">
        <v>45064</v>
      </c>
      <c r="D74" s="200"/>
      <c r="E74" s="200"/>
      <c r="F74" s="200"/>
      <c r="G74" s="200"/>
      <c r="H74" s="200"/>
      <c r="I74" s="200"/>
      <c r="J74" s="200"/>
      <c r="K74" s="200"/>
      <c r="L74" s="200"/>
      <c r="M74" s="201"/>
    </row>
    <row r="75" spans="2:13" x14ac:dyDescent="0.2">
      <c r="B75" s="23" t="s">
        <v>27</v>
      </c>
      <c r="C75" s="10">
        <v>45065</v>
      </c>
      <c r="D75" s="200"/>
      <c r="E75" s="200"/>
      <c r="F75" s="200"/>
      <c r="G75" s="200"/>
      <c r="H75" s="200"/>
      <c r="I75" s="200"/>
      <c r="J75" s="200"/>
      <c r="K75" s="200"/>
      <c r="L75" s="200"/>
      <c r="M75" s="201"/>
    </row>
    <row r="76" spans="2:13" x14ac:dyDescent="0.2">
      <c r="B76" s="67" t="s">
        <v>28</v>
      </c>
      <c r="C76" s="68">
        <v>45066</v>
      </c>
      <c r="D76" s="100"/>
      <c r="E76" s="100"/>
      <c r="F76" s="100"/>
      <c r="G76" s="100"/>
      <c r="H76" s="100"/>
      <c r="I76" s="100"/>
      <c r="J76" s="100"/>
      <c r="K76" s="100"/>
      <c r="L76" s="100"/>
      <c r="M76" s="101"/>
    </row>
    <row r="77" spans="2:13" x14ac:dyDescent="0.2">
      <c r="B77" s="67" t="s">
        <v>29</v>
      </c>
      <c r="C77" s="68">
        <v>45067</v>
      </c>
      <c r="D77" s="100"/>
      <c r="E77" s="100"/>
      <c r="F77" s="100"/>
      <c r="G77" s="100"/>
      <c r="H77" s="100"/>
      <c r="I77" s="100"/>
      <c r="J77" s="100"/>
      <c r="K77" s="100"/>
      <c r="L77" s="100"/>
      <c r="M77" s="101"/>
    </row>
    <row r="78" spans="2:13" ht="12.95" customHeight="1" x14ac:dyDescent="0.2">
      <c r="B78" s="23" t="s">
        <v>19</v>
      </c>
      <c r="C78" s="10">
        <v>45068</v>
      </c>
      <c r="D78" s="141" t="s">
        <v>57</v>
      </c>
      <c r="E78" s="141" t="s">
        <v>57</v>
      </c>
      <c r="F78" s="141" t="s">
        <v>57</v>
      </c>
      <c r="G78" s="143" t="s">
        <v>56</v>
      </c>
      <c r="H78" s="143" t="s">
        <v>56</v>
      </c>
      <c r="I78" s="143" t="s">
        <v>56</v>
      </c>
      <c r="J78" s="188"/>
      <c r="K78" s="297" t="s">
        <v>43</v>
      </c>
      <c r="L78" s="297"/>
      <c r="M78" s="298"/>
    </row>
    <row r="79" spans="2:13" x14ac:dyDescent="0.2">
      <c r="B79" s="23" t="s">
        <v>23</v>
      </c>
      <c r="C79" s="10">
        <v>45069</v>
      </c>
      <c r="D79" s="144" t="s">
        <v>21</v>
      </c>
      <c r="E79" s="144" t="s">
        <v>21</v>
      </c>
      <c r="F79" s="144" t="s">
        <v>21</v>
      </c>
      <c r="G79" s="141" t="s">
        <v>57</v>
      </c>
      <c r="H79" s="141" t="s">
        <v>57</v>
      </c>
      <c r="I79" s="141" t="s">
        <v>57</v>
      </c>
      <c r="J79" s="188"/>
      <c r="K79" s="297"/>
      <c r="L79" s="297"/>
      <c r="M79" s="298"/>
    </row>
    <row r="80" spans="2:13" x14ac:dyDescent="0.2">
      <c r="B80" s="23" t="s">
        <v>24</v>
      </c>
      <c r="C80" s="10">
        <v>45070</v>
      </c>
      <c r="D80" s="144" t="s">
        <v>21</v>
      </c>
      <c r="E80" s="144" t="s">
        <v>21</v>
      </c>
      <c r="F80" s="144" t="s">
        <v>21</v>
      </c>
      <c r="G80" s="141" t="s">
        <v>57</v>
      </c>
      <c r="H80" s="141" t="s">
        <v>57</v>
      </c>
      <c r="I80" s="141" t="s">
        <v>57</v>
      </c>
      <c r="J80" s="188"/>
      <c r="K80" s="297"/>
      <c r="L80" s="297"/>
      <c r="M80" s="298"/>
    </row>
    <row r="81" spans="2:13" x14ac:dyDescent="0.2">
      <c r="B81" s="23" t="s">
        <v>26</v>
      </c>
      <c r="C81" s="10">
        <v>45071</v>
      </c>
      <c r="D81" s="144" t="s">
        <v>21</v>
      </c>
      <c r="E81" s="144" t="s">
        <v>21</v>
      </c>
      <c r="F81" s="144" t="s">
        <v>21</v>
      </c>
      <c r="G81" s="141" t="s">
        <v>57</v>
      </c>
      <c r="H81" s="141" t="s">
        <v>57</v>
      </c>
      <c r="I81" s="108"/>
      <c r="J81" s="188"/>
      <c r="K81" s="297"/>
      <c r="L81" s="297"/>
      <c r="M81" s="298"/>
    </row>
    <row r="82" spans="2:13" x14ac:dyDescent="0.2">
      <c r="B82" s="23" t="s">
        <v>27</v>
      </c>
      <c r="C82" s="10">
        <v>45072</v>
      </c>
      <c r="E82" s="144" t="s">
        <v>21</v>
      </c>
      <c r="F82" s="144" t="s">
        <v>21</v>
      </c>
      <c r="G82" s="141" t="s">
        <v>57</v>
      </c>
      <c r="H82" s="141" t="s">
        <v>57</v>
      </c>
      <c r="I82" s="108"/>
      <c r="J82" s="188"/>
      <c r="K82" s="297"/>
      <c r="L82" s="297"/>
      <c r="M82" s="298"/>
    </row>
    <row r="83" spans="2:13" x14ac:dyDescent="0.2">
      <c r="B83" s="67" t="s">
        <v>28</v>
      </c>
      <c r="C83" s="68">
        <v>45073</v>
      </c>
      <c r="D83" s="100"/>
      <c r="E83" s="100"/>
      <c r="F83" s="100"/>
      <c r="G83" s="100"/>
      <c r="H83" s="100"/>
      <c r="I83" s="100"/>
      <c r="J83" s="100"/>
      <c r="K83" s="100"/>
      <c r="L83" s="100"/>
      <c r="M83" s="101"/>
    </row>
    <row r="84" spans="2:13" x14ac:dyDescent="0.2">
      <c r="B84" s="67" t="s">
        <v>29</v>
      </c>
      <c r="C84" s="68">
        <v>45074</v>
      </c>
      <c r="D84" s="100"/>
      <c r="E84" s="100"/>
      <c r="F84" s="100"/>
      <c r="G84" s="100"/>
      <c r="H84" s="100"/>
      <c r="I84" s="100"/>
      <c r="J84" s="100"/>
      <c r="K84" s="100"/>
      <c r="L84" s="100"/>
      <c r="M84" s="101"/>
    </row>
    <row r="85" spans="2:13" ht="12.75" customHeight="1" x14ac:dyDescent="0.2">
      <c r="B85" s="23" t="s">
        <v>19</v>
      </c>
      <c r="C85" s="10">
        <v>45075</v>
      </c>
      <c r="D85" s="200" t="s">
        <v>43</v>
      </c>
      <c r="E85" s="200"/>
      <c r="F85" s="200"/>
      <c r="G85" s="200"/>
      <c r="H85" s="200"/>
      <c r="I85" s="200"/>
      <c r="J85" s="200"/>
      <c r="K85" s="200"/>
      <c r="L85" s="200"/>
      <c r="M85" s="201"/>
    </row>
    <row r="86" spans="2:13" x14ac:dyDescent="0.2">
      <c r="B86" s="23" t="s">
        <v>23</v>
      </c>
      <c r="C86" s="10">
        <v>45076</v>
      </c>
      <c r="D86" s="200"/>
      <c r="E86" s="200"/>
      <c r="F86" s="200"/>
      <c r="G86" s="200"/>
      <c r="H86" s="200"/>
      <c r="I86" s="200"/>
      <c r="J86" s="200"/>
      <c r="K86" s="200"/>
      <c r="L86" s="200"/>
      <c r="M86" s="201"/>
    </row>
    <row r="87" spans="2:13" x14ac:dyDescent="0.2">
      <c r="B87" s="23" t="s">
        <v>24</v>
      </c>
      <c r="C87" s="10">
        <v>45077</v>
      </c>
      <c r="D87" s="200"/>
      <c r="E87" s="200"/>
      <c r="F87" s="200"/>
      <c r="G87" s="200"/>
      <c r="H87" s="200"/>
      <c r="I87" s="200"/>
      <c r="J87" s="200"/>
      <c r="K87" s="200"/>
      <c r="L87" s="200"/>
      <c r="M87" s="201"/>
    </row>
    <row r="88" spans="2:13" x14ac:dyDescent="0.2">
      <c r="B88" s="23" t="s">
        <v>26</v>
      </c>
      <c r="C88" s="10">
        <v>45078</v>
      </c>
      <c r="D88" s="200"/>
      <c r="E88" s="200"/>
      <c r="F88" s="200"/>
      <c r="G88" s="200"/>
      <c r="H88" s="200"/>
      <c r="I88" s="200"/>
      <c r="J88" s="200"/>
      <c r="K88" s="200"/>
      <c r="L88" s="200"/>
      <c r="M88" s="201"/>
    </row>
    <row r="89" spans="2:13" x14ac:dyDescent="0.2">
      <c r="B89" s="67" t="s">
        <v>27</v>
      </c>
      <c r="C89" s="68">
        <v>45079</v>
      </c>
      <c r="D89" s="100"/>
      <c r="E89" s="100"/>
      <c r="F89" s="100"/>
      <c r="G89" s="100"/>
      <c r="H89" s="100"/>
      <c r="I89" s="100"/>
      <c r="J89" s="100"/>
      <c r="K89" s="100"/>
      <c r="L89" s="100"/>
      <c r="M89" s="101"/>
    </row>
    <row r="90" spans="2:13" x14ac:dyDescent="0.2">
      <c r="B90" s="67" t="s">
        <v>28</v>
      </c>
      <c r="C90" s="68">
        <v>45080</v>
      </c>
      <c r="D90" s="100"/>
      <c r="E90" s="100"/>
      <c r="F90" s="100"/>
      <c r="G90" s="100"/>
      <c r="H90" s="100"/>
      <c r="I90" s="100"/>
      <c r="J90" s="100"/>
      <c r="K90" s="100"/>
      <c r="L90" s="100"/>
      <c r="M90" s="101"/>
    </row>
    <row r="91" spans="2:13" x14ac:dyDescent="0.2">
      <c r="B91" s="67" t="s">
        <v>29</v>
      </c>
      <c r="C91" s="68">
        <v>45081</v>
      </c>
      <c r="D91" s="100"/>
      <c r="E91" s="100"/>
      <c r="F91" s="100"/>
      <c r="G91" s="100"/>
      <c r="H91" s="100"/>
      <c r="I91" s="100"/>
      <c r="J91" s="100"/>
      <c r="K91" s="100"/>
      <c r="L91" s="100"/>
      <c r="M91" s="101"/>
    </row>
    <row r="92" spans="2:13" ht="12.95" customHeight="1" x14ac:dyDescent="0.2">
      <c r="B92" s="23" t="s">
        <v>19</v>
      </c>
      <c r="C92" s="10">
        <v>45082</v>
      </c>
      <c r="D92" s="115"/>
      <c r="E92" s="115"/>
      <c r="F92" s="115"/>
      <c r="G92" s="115"/>
      <c r="H92" s="108"/>
      <c r="I92" s="108"/>
      <c r="J92" s="115"/>
      <c r="K92" s="297" t="s">
        <v>43</v>
      </c>
      <c r="L92" s="297"/>
      <c r="M92" s="298"/>
    </row>
    <row r="93" spans="2:13" x14ac:dyDescent="0.2">
      <c r="B93" s="23" t="s">
        <v>23</v>
      </c>
      <c r="C93" s="10">
        <v>45083</v>
      </c>
      <c r="D93" s="115"/>
      <c r="E93" s="115"/>
      <c r="F93" s="115"/>
      <c r="G93" s="115"/>
      <c r="H93" s="108"/>
      <c r="I93" s="108"/>
      <c r="J93" s="115"/>
      <c r="K93" s="297"/>
      <c r="L93" s="297"/>
      <c r="M93" s="298"/>
    </row>
    <row r="94" spans="2:13" x14ac:dyDescent="0.2">
      <c r="B94" s="23" t="s">
        <v>24</v>
      </c>
      <c r="C94" s="10">
        <v>45084</v>
      </c>
      <c r="D94" s="115"/>
      <c r="E94" s="115"/>
      <c r="F94" s="115"/>
      <c r="G94" s="115"/>
      <c r="H94" s="108"/>
      <c r="I94" s="108"/>
      <c r="J94" s="115"/>
      <c r="K94" s="297"/>
      <c r="L94" s="297"/>
      <c r="M94" s="298"/>
    </row>
    <row r="95" spans="2:13" x14ac:dyDescent="0.2">
      <c r="B95" s="23" t="s">
        <v>26</v>
      </c>
      <c r="C95" s="10">
        <v>45085</v>
      </c>
      <c r="D95" s="115"/>
      <c r="E95" s="115"/>
      <c r="F95" s="115"/>
      <c r="G95" s="115"/>
      <c r="H95" s="108"/>
      <c r="I95" s="108"/>
      <c r="J95" s="115"/>
      <c r="K95" s="297"/>
      <c r="L95" s="297"/>
      <c r="M95" s="298"/>
    </row>
    <row r="96" spans="2:13" x14ac:dyDescent="0.2">
      <c r="B96" s="23" t="s">
        <v>27</v>
      </c>
      <c r="C96" s="10">
        <v>45086</v>
      </c>
      <c r="D96" s="115"/>
      <c r="E96" s="115"/>
      <c r="F96" s="115"/>
      <c r="G96" s="115"/>
      <c r="H96" s="108"/>
      <c r="I96" s="108"/>
      <c r="J96" s="115"/>
      <c r="K96" s="297"/>
      <c r="L96" s="297"/>
      <c r="M96" s="298"/>
    </row>
    <row r="97" spans="2:13" x14ac:dyDescent="0.2">
      <c r="B97" s="67" t="s">
        <v>28</v>
      </c>
      <c r="C97" s="68">
        <v>45087</v>
      </c>
      <c r="D97" s="100"/>
      <c r="E97" s="100"/>
      <c r="F97" s="100"/>
      <c r="G97" s="100"/>
      <c r="H97" s="100"/>
      <c r="I97" s="100"/>
      <c r="J97" s="100"/>
      <c r="K97" s="100"/>
      <c r="L97" s="100"/>
      <c r="M97" s="101"/>
    </row>
    <row r="98" spans="2:13" x14ac:dyDescent="0.2">
      <c r="B98" s="67" t="s">
        <v>29</v>
      </c>
      <c r="C98" s="68">
        <v>45088</v>
      </c>
      <c r="D98" s="100"/>
      <c r="E98" s="100"/>
      <c r="F98" s="100"/>
      <c r="G98" s="100"/>
      <c r="H98" s="100"/>
      <c r="I98" s="100"/>
      <c r="J98" s="100"/>
      <c r="K98" s="100"/>
      <c r="L98" s="100"/>
      <c r="M98" s="101"/>
    </row>
    <row r="99" spans="2:13" x14ac:dyDescent="0.2">
      <c r="B99" s="23" t="s">
        <v>19</v>
      </c>
      <c r="C99" s="10">
        <v>45089</v>
      </c>
      <c r="D99" s="230" t="s">
        <v>43</v>
      </c>
      <c r="E99" s="230"/>
      <c r="F99" s="230"/>
      <c r="G99" s="230"/>
      <c r="H99" s="230"/>
      <c r="I99" s="230"/>
      <c r="J99" s="230"/>
      <c r="K99" s="230"/>
      <c r="L99" s="230"/>
      <c r="M99" s="231"/>
    </row>
    <row r="100" spans="2:13" x14ac:dyDescent="0.2">
      <c r="B100" s="23" t="s">
        <v>23</v>
      </c>
      <c r="C100" s="10">
        <v>45090</v>
      </c>
      <c r="D100" s="230"/>
      <c r="E100" s="230"/>
      <c r="F100" s="230"/>
      <c r="G100" s="230"/>
      <c r="H100" s="230"/>
      <c r="I100" s="230"/>
      <c r="J100" s="230"/>
      <c r="K100" s="230"/>
      <c r="L100" s="230"/>
      <c r="M100" s="231"/>
    </row>
    <row r="101" spans="2:13" x14ac:dyDescent="0.2">
      <c r="B101" s="23" t="s">
        <v>24</v>
      </c>
      <c r="C101" s="10">
        <v>45091</v>
      </c>
      <c r="D101" s="230"/>
      <c r="E101" s="230"/>
      <c r="F101" s="230"/>
      <c r="G101" s="230"/>
      <c r="H101" s="230"/>
      <c r="I101" s="230"/>
      <c r="J101" s="230"/>
      <c r="K101" s="230"/>
      <c r="L101" s="230"/>
      <c r="M101" s="231"/>
    </row>
    <row r="102" spans="2:13" x14ac:dyDescent="0.2">
      <c r="B102" s="23" t="s">
        <v>26</v>
      </c>
      <c r="C102" s="10">
        <v>45092</v>
      </c>
      <c r="D102" s="230"/>
      <c r="E102" s="230"/>
      <c r="F102" s="230"/>
      <c r="G102" s="230"/>
      <c r="H102" s="230"/>
      <c r="I102" s="230"/>
      <c r="J102" s="230"/>
      <c r="K102" s="230"/>
      <c r="L102" s="230"/>
      <c r="M102" s="231"/>
    </row>
    <row r="103" spans="2:13" x14ac:dyDescent="0.2">
      <c r="B103" s="23" t="s">
        <v>27</v>
      </c>
      <c r="C103" s="10">
        <v>45093</v>
      </c>
      <c r="D103" s="230"/>
      <c r="E103" s="230"/>
      <c r="F103" s="230"/>
      <c r="G103" s="230"/>
      <c r="H103" s="230"/>
      <c r="I103" s="230"/>
      <c r="J103" s="230"/>
      <c r="K103" s="230"/>
      <c r="L103" s="230"/>
      <c r="M103" s="231"/>
    </row>
    <row r="104" spans="2:13" ht="15.95" customHeight="1" x14ac:dyDescent="0.2">
      <c r="B104" s="224" t="s">
        <v>39</v>
      </c>
      <c r="C104" s="225"/>
      <c r="D104" s="225"/>
      <c r="E104" s="225"/>
      <c r="F104" s="225"/>
      <c r="G104" s="225"/>
      <c r="H104" s="225"/>
      <c r="I104" s="225"/>
      <c r="J104" s="225"/>
      <c r="K104" s="225"/>
      <c r="L104" s="225"/>
      <c r="M104" s="226"/>
    </row>
    <row r="105" spans="2:13" ht="15.95" customHeight="1" thickBot="1" x14ac:dyDescent="0.25">
      <c r="B105" s="227"/>
      <c r="C105" s="228"/>
      <c r="D105" s="228"/>
      <c r="E105" s="228"/>
      <c r="F105" s="228"/>
      <c r="G105" s="228"/>
      <c r="H105" s="228"/>
      <c r="I105" s="228"/>
      <c r="J105" s="228"/>
      <c r="K105" s="228"/>
      <c r="L105" s="228"/>
      <c r="M105" s="229"/>
    </row>
    <row r="106" spans="2:13" x14ac:dyDescent="0.2">
      <c r="B106" s="1"/>
      <c r="C106" s="1"/>
      <c r="D106" s="1"/>
      <c r="E106" s="1"/>
      <c r="F106" s="1"/>
      <c r="G106" s="1"/>
      <c r="H106" s="1"/>
      <c r="I106" s="1"/>
      <c r="J106" s="34"/>
      <c r="K106" s="34"/>
      <c r="L106" s="34"/>
    </row>
    <row r="107" spans="2:13" x14ac:dyDescent="0.2">
      <c r="B107" s="1"/>
      <c r="C107" s="1"/>
      <c r="D107" s="1"/>
      <c r="E107" s="1"/>
      <c r="F107" s="1"/>
      <c r="G107" s="1"/>
      <c r="H107" s="1"/>
      <c r="I107" s="1"/>
      <c r="J107" s="34"/>
      <c r="K107" s="34"/>
      <c r="L107" s="34"/>
    </row>
    <row r="108" spans="2:13" x14ac:dyDescent="0.2">
      <c r="B108" s="1"/>
      <c r="C108" s="1"/>
      <c r="D108" s="1"/>
      <c r="E108" s="1"/>
      <c r="F108" s="1"/>
      <c r="G108" s="1"/>
      <c r="H108" s="1"/>
      <c r="I108" s="1"/>
      <c r="J108" s="34"/>
      <c r="K108" s="34"/>
      <c r="L108" s="34"/>
    </row>
    <row r="109" spans="2:13" x14ac:dyDescent="0.2">
      <c r="B109" s="1"/>
      <c r="C109" s="1"/>
      <c r="D109" s="1"/>
      <c r="E109" s="1"/>
      <c r="F109" s="1"/>
      <c r="G109" s="1"/>
      <c r="H109" s="1"/>
      <c r="I109" s="1"/>
      <c r="J109" s="34"/>
      <c r="K109" s="34"/>
      <c r="L109" s="34"/>
    </row>
    <row r="110" spans="2:13" x14ac:dyDescent="0.2">
      <c r="B110" s="1"/>
      <c r="C110" s="1"/>
      <c r="D110" s="1"/>
      <c r="E110" s="1"/>
      <c r="F110" s="1"/>
      <c r="G110" s="1"/>
      <c r="H110" s="1"/>
      <c r="I110" s="1"/>
      <c r="J110" s="34"/>
      <c r="K110" s="34"/>
      <c r="L110" s="34"/>
    </row>
    <row r="111" spans="2:13" x14ac:dyDescent="0.2">
      <c r="B111" s="1"/>
      <c r="C111" s="1"/>
      <c r="D111" s="1"/>
      <c r="E111" s="1"/>
      <c r="F111" s="1"/>
      <c r="G111" s="1"/>
      <c r="H111" s="1"/>
      <c r="I111" s="1"/>
      <c r="J111" s="34"/>
      <c r="K111" s="34"/>
      <c r="L111" s="34"/>
    </row>
    <row r="112" spans="2:13" x14ac:dyDescent="0.2">
      <c r="B112" s="1"/>
      <c r="C112" s="1"/>
      <c r="D112" s="1"/>
      <c r="E112" s="1"/>
      <c r="F112" s="1"/>
      <c r="G112" s="1"/>
      <c r="H112" s="1"/>
      <c r="I112" s="1"/>
      <c r="J112" s="34"/>
      <c r="K112" s="34"/>
      <c r="L112" s="34"/>
    </row>
    <row r="113" spans="2:12" x14ac:dyDescent="0.2">
      <c r="B113" s="1"/>
      <c r="C113" s="1"/>
      <c r="D113" s="1"/>
      <c r="E113" s="1"/>
      <c r="F113" s="1"/>
      <c r="G113" s="1"/>
      <c r="H113" s="1"/>
      <c r="I113" s="1"/>
      <c r="J113" s="34"/>
      <c r="K113" s="34"/>
      <c r="L113" s="34"/>
    </row>
    <row r="114" spans="2:12" x14ac:dyDescent="0.2">
      <c r="B114" s="1"/>
      <c r="C114" s="1"/>
      <c r="D114" s="1"/>
      <c r="E114" s="1"/>
      <c r="F114" s="1"/>
      <c r="G114" s="1"/>
      <c r="H114" s="1"/>
      <c r="I114" s="1"/>
      <c r="J114" s="34"/>
      <c r="K114" s="34"/>
      <c r="L114" s="34"/>
    </row>
    <row r="115" spans="2:12" x14ac:dyDescent="0.2">
      <c r="B115" s="1"/>
      <c r="C115" s="1"/>
      <c r="D115" s="1"/>
      <c r="E115" s="1"/>
      <c r="F115" s="1"/>
      <c r="G115" s="1"/>
      <c r="H115" s="1"/>
      <c r="I115" s="1"/>
      <c r="J115" s="34"/>
      <c r="K115" s="34"/>
      <c r="L115" s="34"/>
    </row>
    <row r="116" spans="2:12" x14ac:dyDescent="0.2">
      <c r="B116" s="1"/>
      <c r="C116" s="1"/>
      <c r="D116" s="1"/>
      <c r="E116" s="1"/>
      <c r="F116" s="1"/>
      <c r="G116" s="1"/>
      <c r="H116" s="1"/>
      <c r="I116" s="1"/>
      <c r="J116" s="34"/>
      <c r="K116" s="34"/>
      <c r="L116" s="34"/>
    </row>
    <row r="117" spans="2:12" x14ac:dyDescent="0.2">
      <c r="B117" s="1"/>
      <c r="C117" s="1"/>
      <c r="D117" s="1"/>
      <c r="E117" s="1"/>
      <c r="F117" s="1"/>
      <c r="G117" s="1"/>
      <c r="H117" s="1"/>
      <c r="I117" s="1"/>
      <c r="J117" s="34"/>
      <c r="K117" s="34"/>
      <c r="L117" s="34"/>
    </row>
    <row r="118" spans="2:12" x14ac:dyDescent="0.2">
      <c r="B118" s="1"/>
      <c r="C118" s="1"/>
      <c r="D118" s="1"/>
      <c r="E118" s="1"/>
      <c r="F118" s="1"/>
      <c r="G118" s="1"/>
      <c r="H118" s="1"/>
      <c r="I118" s="1"/>
      <c r="J118" s="34"/>
      <c r="K118" s="34"/>
      <c r="L118" s="34"/>
    </row>
    <row r="119" spans="2:12" x14ac:dyDescent="0.2">
      <c r="B119" s="1"/>
      <c r="C119" s="1"/>
      <c r="D119" s="1"/>
      <c r="E119" s="1"/>
      <c r="F119" s="1"/>
      <c r="G119" s="1"/>
      <c r="H119" s="1"/>
      <c r="I119" s="1"/>
      <c r="J119" s="34"/>
      <c r="K119" s="34"/>
      <c r="L119" s="34"/>
    </row>
    <row r="120" spans="2:12" x14ac:dyDescent="0.2">
      <c r="B120" s="1"/>
      <c r="C120" s="1"/>
      <c r="D120" s="1"/>
      <c r="E120" s="1"/>
      <c r="F120" s="1"/>
      <c r="G120" s="1"/>
      <c r="H120" s="1"/>
      <c r="I120" s="1"/>
      <c r="J120" s="34"/>
      <c r="K120" s="34"/>
      <c r="L120" s="34"/>
    </row>
    <row r="121" spans="2:12" x14ac:dyDescent="0.2">
      <c r="B121" s="1"/>
      <c r="C121" s="1"/>
      <c r="D121" s="1"/>
      <c r="E121" s="1"/>
      <c r="F121" s="1"/>
      <c r="G121" s="1"/>
      <c r="H121" s="1"/>
      <c r="I121" s="1"/>
      <c r="J121" s="34"/>
      <c r="K121" s="34"/>
      <c r="L121" s="34"/>
    </row>
    <row r="122" spans="2:12" x14ac:dyDescent="0.2">
      <c r="B122" s="1"/>
      <c r="C122" s="1"/>
      <c r="D122" s="1"/>
      <c r="E122" s="1"/>
      <c r="F122" s="1"/>
      <c r="G122" s="1"/>
      <c r="H122" s="1"/>
      <c r="I122" s="1"/>
      <c r="J122" s="34"/>
      <c r="K122" s="34"/>
      <c r="L122" s="34"/>
    </row>
    <row r="123" spans="2:12" x14ac:dyDescent="0.2">
      <c r="B123" s="1"/>
      <c r="C123" s="1"/>
      <c r="D123" s="1"/>
      <c r="E123" s="1"/>
      <c r="F123" s="1"/>
      <c r="G123" s="1"/>
      <c r="H123" s="1"/>
      <c r="I123" s="1"/>
      <c r="J123" s="34"/>
      <c r="K123" s="34"/>
      <c r="L123" s="34"/>
    </row>
    <row r="124" spans="2:12" x14ac:dyDescent="0.2">
      <c r="B124" s="1"/>
      <c r="C124" s="1"/>
      <c r="D124" s="1"/>
      <c r="E124" s="1"/>
      <c r="F124" s="1"/>
      <c r="G124" s="1"/>
      <c r="H124" s="1"/>
      <c r="I124" s="1"/>
      <c r="J124" s="34"/>
      <c r="K124" s="34"/>
      <c r="L124" s="34"/>
    </row>
    <row r="125" spans="2:12" x14ac:dyDescent="0.2">
      <c r="B125" s="1"/>
      <c r="C125" s="1"/>
      <c r="D125" s="1"/>
      <c r="E125" s="1"/>
      <c r="F125" s="1"/>
      <c r="G125" s="1"/>
      <c r="H125" s="1"/>
      <c r="I125" s="1"/>
      <c r="J125" s="34"/>
      <c r="K125" s="34"/>
      <c r="L125" s="34"/>
    </row>
    <row r="126" spans="2:12" x14ac:dyDescent="0.2">
      <c r="B126" s="1"/>
      <c r="C126" s="1"/>
      <c r="D126" s="1"/>
      <c r="E126" s="1"/>
      <c r="F126" s="1"/>
      <c r="G126" s="1"/>
      <c r="H126" s="1"/>
      <c r="I126" s="1"/>
      <c r="J126" s="34"/>
      <c r="K126" s="34"/>
      <c r="L126" s="34"/>
    </row>
    <row r="127" spans="2:12" x14ac:dyDescent="0.2">
      <c r="B127" s="1"/>
      <c r="C127" s="1"/>
      <c r="D127" s="1"/>
      <c r="E127" s="1"/>
      <c r="F127" s="1"/>
      <c r="G127" s="1"/>
      <c r="H127" s="1"/>
      <c r="I127" s="1"/>
      <c r="J127" s="34"/>
      <c r="K127" s="34"/>
      <c r="L127" s="34"/>
    </row>
    <row r="128" spans="2:12" x14ac:dyDescent="0.2">
      <c r="B128" s="1"/>
      <c r="C128" s="1"/>
      <c r="D128" s="1"/>
      <c r="E128" s="1"/>
      <c r="F128" s="1"/>
      <c r="G128" s="1"/>
      <c r="H128" s="1"/>
      <c r="I128" s="1"/>
      <c r="J128" s="34"/>
      <c r="K128" s="34"/>
      <c r="L128" s="34"/>
    </row>
    <row r="129" spans="2:12" x14ac:dyDescent="0.2">
      <c r="B129" s="1"/>
      <c r="C129" s="1"/>
      <c r="D129" s="1"/>
      <c r="E129" s="1"/>
      <c r="F129" s="1"/>
      <c r="G129" s="1"/>
      <c r="H129" s="1"/>
      <c r="I129" s="1"/>
      <c r="J129" s="34"/>
      <c r="K129" s="34"/>
      <c r="L129" s="34"/>
    </row>
    <row r="130" spans="2:12" x14ac:dyDescent="0.2">
      <c r="B130" s="1"/>
      <c r="C130" s="1"/>
      <c r="D130" s="1"/>
      <c r="E130" s="1"/>
      <c r="F130" s="1"/>
      <c r="G130" s="1"/>
      <c r="H130" s="1"/>
      <c r="I130" s="1"/>
      <c r="J130" s="34"/>
      <c r="K130" s="34"/>
      <c r="L130" s="34"/>
    </row>
    <row r="131" spans="2:12" x14ac:dyDescent="0.2">
      <c r="B131" s="1"/>
      <c r="C131" s="1"/>
      <c r="D131" s="1"/>
      <c r="E131" s="1"/>
      <c r="F131" s="1"/>
      <c r="G131" s="1"/>
      <c r="H131" s="1"/>
      <c r="I131" s="1"/>
      <c r="J131" s="34"/>
      <c r="K131" s="34"/>
      <c r="L131" s="34"/>
    </row>
    <row r="132" spans="2:12" x14ac:dyDescent="0.2">
      <c r="B132" s="1"/>
      <c r="C132" s="1"/>
      <c r="D132" s="1"/>
      <c r="E132" s="1"/>
      <c r="F132" s="1"/>
      <c r="G132" s="1"/>
      <c r="H132" s="1"/>
      <c r="I132" s="1"/>
      <c r="J132" s="34"/>
      <c r="K132" s="34"/>
      <c r="L132" s="34"/>
    </row>
    <row r="133" spans="2:12" x14ac:dyDescent="0.2">
      <c r="B133" s="1"/>
      <c r="C133" s="1"/>
      <c r="D133" s="1"/>
      <c r="E133" s="1"/>
      <c r="F133" s="1"/>
      <c r="G133" s="1"/>
      <c r="H133" s="1"/>
      <c r="I133" s="1"/>
      <c r="J133" s="34"/>
      <c r="K133" s="34"/>
      <c r="L133" s="34"/>
    </row>
    <row r="134" spans="2:12" x14ac:dyDescent="0.2">
      <c r="B134" s="1"/>
      <c r="C134" s="1"/>
      <c r="D134" s="1"/>
      <c r="E134" s="1"/>
      <c r="F134" s="1"/>
      <c r="G134" s="1"/>
      <c r="H134" s="1"/>
      <c r="I134" s="1"/>
      <c r="J134" s="34"/>
      <c r="K134" s="34"/>
      <c r="L134" s="34"/>
    </row>
    <row r="135" spans="2:12" x14ac:dyDescent="0.2">
      <c r="B135" s="1"/>
      <c r="C135" s="1"/>
      <c r="D135" s="1"/>
      <c r="E135" s="1"/>
      <c r="F135" s="1"/>
      <c r="G135" s="1"/>
      <c r="H135" s="1"/>
      <c r="I135" s="1"/>
      <c r="J135" s="34"/>
      <c r="K135" s="34"/>
      <c r="L135" s="34"/>
    </row>
    <row r="136" spans="2:12" x14ac:dyDescent="0.2">
      <c r="B136" s="1"/>
      <c r="C136" s="1"/>
      <c r="D136" s="1"/>
      <c r="E136" s="1"/>
      <c r="F136" s="1"/>
      <c r="G136" s="1"/>
      <c r="H136" s="1"/>
      <c r="I136" s="1"/>
      <c r="J136" s="34"/>
      <c r="K136" s="34"/>
      <c r="L136" s="34"/>
    </row>
    <row r="137" spans="2:12" x14ac:dyDescent="0.2">
      <c r="B137" s="1"/>
      <c r="C137" s="1"/>
      <c r="D137" s="1"/>
      <c r="E137" s="1"/>
      <c r="F137" s="1"/>
      <c r="G137" s="1"/>
      <c r="H137" s="1"/>
      <c r="I137" s="1"/>
      <c r="J137" s="34"/>
      <c r="K137" s="34"/>
      <c r="L137" s="34"/>
    </row>
    <row r="138" spans="2:12" x14ac:dyDescent="0.2">
      <c r="B138" s="1"/>
      <c r="C138" s="1"/>
      <c r="D138" s="1"/>
      <c r="E138" s="1"/>
      <c r="F138" s="1"/>
      <c r="G138" s="1"/>
      <c r="H138" s="1"/>
      <c r="I138" s="1"/>
      <c r="J138" s="34"/>
      <c r="K138" s="34"/>
      <c r="L138" s="34"/>
    </row>
    <row r="139" spans="2:12" x14ac:dyDescent="0.2">
      <c r="B139" s="1"/>
      <c r="C139" s="1"/>
      <c r="D139" s="1"/>
      <c r="E139" s="1"/>
      <c r="F139" s="1"/>
      <c r="G139" s="1"/>
      <c r="H139" s="1"/>
      <c r="I139" s="1"/>
      <c r="J139" s="34"/>
      <c r="K139" s="34"/>
      <c r="L139" s="34"/>
    </row>
    <row r="140" spans="2:12" x14ac:dyDescent="0.2">
      <c r="B140" s="1"/>
      <c r="C140" s="1"/>
      <c r="D140" s="1"/>
      <c r="E140" s="1"/>
      <c r="F140" s="1"/>
      <c r="G140" s="1"/>
      <c r="H140" s="1"/>
      <c r="I140" s="1"/>
      <c r="J140" s="34"/>
      <c r="K140" s="34"/>
      <c r="L140" s="34"/>
    </row>
    <row r="141" spans="2:12" x14ac:dyDescent="0.2">
      <c r="B141" s="1"/>
      <c r="C141" s="1"/>
      <c r="D141" s="1"/>
      <c r="E141" s="1"/>
      <c r="F141" s="1"/>
      <c r="G141" s="1"/>
      <c r="H141" s="1"/>
      <c r="I141" s="1"/>
      <c r="J141" s="34"/>
      <c r="K141" s="34"/>
      <c r="L141" s="34"/>
    </row>
    <row r="142" spans="2:12" x14ac:dyDescent="0.2">
      <c r="B142" s="1"/>
      <c r="C142" s="1"/>
      <c r="D142" s="1"/>
      <c r="E142" s="1"/>
      <c r="F142" s="1"/>
      <c r="G142" s="1"/>
      <c r="H142" s="1"/>
      <c r="I142" s="1"/>
      <c r="J142" s="34"/>
      <c r="K142" s="34"/>
      <c r="L142" s="34"/>
    </row>
    <row r="143" spans="2:12" x14ac:dyDescent="0.2">
      <c r="B143" s="1"/>
      <c r="C143" s="1"/>
      <c r="D143" s="1"/>
      <c r="E143" s="1"/>
      <c r="F143" s="1"/>
      <c r="G143" s="1"/>
      <c r="H143" s="1"/>
      <c r="I143" s="1"/>
      <c r="J143" s="34"/>
      <c r="K143" s="34"/>
      <c r="L143" s="34"/>
    </row>
    <row r="144" spans="2:12" x14ac:dyDescent="0.2">
      <c r="B144" s="1"/>
      <c r="C144" s="1"/>
      <c r="D144" s="1"/>
      <c r="E144" s="1"/>
      <c r="F144" s="1"/>
      <c r="G144" s="1"/>
      <c r="H144" s="1"/>
      <c r="I144" s="1"/>
      <c r="J144" s="34"/>
      <c r="K144" s="34"/>
      <c r="L144" s="34"/>
    </row>
    <row r="145" spans="2:12" x14ac:dyDescent="0.2">
      <c r="B145" s="1"/>
      <c r="C145" s="1"/>
      <c r="D145" s="1"/>
      <c r="E145" s="1"/>
      <c r="F145" s="1"/>
      <c r="G145" s="1"/>
      <c r="H145" s="1"/>
      <c r="I145" s="1"/>
      <c r="J145" s="34"/>
      <c r="K145" s="34"/>
      <c r="L145" s="34"/>
    </row>
    <row r="146" spans="2:12" x14ac:dyDescent="0.2">
      <c r="B146" s="1"/>
      <c r="C146" s="1"/>
      <c r="D146" s="1"/>
      <c r="E146" s="1"/>
      <c r="F146" s="1"/>
      <c r="G146" s="1"/>
      <c r="H146" s="1"/>
      <c r="I146" s="1"/>
      <c r="J146" s="34"/>
      <c r="K146" s="34"/>
      <c r="L146" s="34"/>
    </row>
    <row r="147" spans="2:12" x14ac:dyDescent="0.2">
      <c r="B147" s="1"/>
      <c r="C147" s="1"/>
      <c r="D147" s="1"/>
      <c r="E147" s="1"/>
      <c r="F147" s="1"/>
      <c r="G147" s="1"/>
      <c r="H147" s="1"/>
      <c r="I147" s="1"/>
      <c r="J147" s="34"/>
      <c r="K147" s="34"/>
      <c r="L147" s="34"/>
    </row>
    <row r="148" spans="2:12" x14ac:dyDescent="0.2">
      <c r="B148" s="1"/>
      <c r="C148" s="1"/>
      <c r="D148" s="1"/>
      <c r="E148" s="1"/>
      <c r="F148" s="1"/>
      <c r="G148" s="1"/>
      <c r="H148" s="1"/>
      <c r="I148" s="1"/>
      <c r="J148" s="34"/>
      <c r="K148" s="34"/>
      <c r="L148" s="34"/>
    </row>
    <row r="149" spans="2:12" x14ac:dyDescent="0.2">
      <c r="B149" s="1"/>
      <c r="C149" s="1"/>
      <c r="D149" s="1"/>
      <c r="E149" s="1"/>
      <c r="F149" s="1"/>
      <c r="G149" s="1"/>
      <c r="H149" s="1"/>
      <c r="I149" s="1"/>
      <c r="J149" s="34"/>
      <c r="K149" s="34"/>
      <c r="L149" s="34"/>
    </row>
    <row r="150" spans="2:12" x14ac:dyDescent="0.2">
      <c r="B150" s="1"/>
      <c r="C150" s="1"/>
      <c r="D150" s="1"/>
      <c r="E150" s="1"/>
      <c r="F150" s="1"/>
      <c r="G150" s="1"/>
      <c r="H150" s="1"/>
      <c r="I150" s="1"/>
      <c r="J150" s="34"/>
      <c r="K150" s="34"/>
      <c r="L150" s="34"/>
    </row>
    <row r="151" spans="2:12" x14ac:dyDescent="0.2">
      <c r="B151" s="1"/>
      <c r="C151" s="1"/>
      <c r="D151" s="1"/>
      <c r="E151" s="1"/>
      <c r="F151" s="1"/>
      <c r="G151" s="1"/>
      <c r="H151" s="1"/>
      <c r="I151" s="1"/>
      <c r="J151" s="34"/>
      <c r="K151" s="34"/>
      <c r="L151" s="34"/>
    </row>
    <row r="152" spans="2:12" x14ac:dyDescent="0.2">
      <c r="B152" s="1"/>
      <c r="C152" s="1"/>
      <c r="D152" s="1"/>
      <c r="E152" s="1"/>
      <c r="F152" s="1"/>
      <c r="G152" s="1"/>
      <c r="H152" s="1"/>
      <c r="I152" s="1"/>
      <c r="J152" s="34"/>
      <c r="K152" s="34"/>
      <c r="L152" s="34"/>
    </row>
    <row r="153" spans="2:12" x14ac:dyDescent="0.2">
      <c r="B153" s="1"/>
      <c r="C153" s="1"/>
      <c r="D153" s="1"/>
      <c r="E153" s="1"/>
      <c r="F153" s="1"/>
      <c r="G153" s="1"/>
      <c r="H153" s="1"/>
      <c r="I153" s="1"/>
      <c r="J153" s="34"/>
      <c r="K153" s="34"/>
      <c r="L153" s="34"/>
    </row>
    <row r="154" spans="2:12" x14ac:dyDescent="0.2">
      <c r="B154" s="1"/>
      <c r="C154" s="1"/>
      <c r="D154" s="1"/>
      <c r="E154" s="1"/>
      <c r="F154" s="1"/>
      <c r="G154" s="1"/>
      <c r="H154" s="1"/>
      <c r="I154" s="1"/>
      <c r="J154" s="34"/>
      <c r="K154" s="34"/>
      <c r="L154" s="34"/>
    </row>
    <row r="155" spans="2:12" x14ac:dyDescent="0.2">
      <c r="B155" s="1"/>
      <c r="C155" s="1"/>
      <c r="D155" s="1"/>
      <c r="E155" s="1"/>
      <c r="F155" s="1"/>
      <c r="G155" s="1"/>
      <c r="H155" s="1"/>
      <c r="I155" s="1"/>
      <c r="J155" s="34"/>
      <c r="K155" s="34"/>
      <c r="L155" s="34"/>
    </row>
    <row r="156" spans="2:12" x14ac:dyDescent="0.2">
      <c r="B156" s="1"/>
      <c r="C156" s="1"/>
      <c r="D156" s="1"/>
      <c r="E156" s="1"/>
      <c r="F156" s="1"/>
      <c r="G156" s="1"/>
      <c r="H156" s="1"/>
      <c r="I156" s="1"/>
      <c r="J156" s="34"/>
      <c r="K156" s="34"/>
      <c r="L156" s="34"/>
    </row>
    <row r="157" spans="2:12" x14ac:dyDescent="0.2">
      <c r="B157" s="1"/>
      <c r="C157" s="1"/>
      <c r="D157" s="1"/>
      <c r="E157" s="1"/>
      <c r="F157" s="1"/>
      <c r="G157" s="1"/>
      <c r="H157" s="1"/>
      <c r="I157" s="1"/>
      <c r="J157" s="34"/>
      <c r="K157" s="34"/>
      <c r="L157" s="34"/>
    </row>
    <row r="158" spans="2:12" x14ac:dyDescent="0.2">
      <c r="B158" s="1"/>
      <c r="C158" s="1"/>
      <c r="D158" s="1"/>
      <c r="E158" s="1"/>
      <c r="F158" s="1"/>
      <c r="G158" s="1"/>
      <c r="H158" s="1"/>
      <c r="I158" s="1"/>
      <c r="J158" s="34"/>
      <c r="K158" s="34"/>
      <c r="L158" s="34"/>
    </row>
    <row r="159" spans="2:12" x14ac:dyDescent="0.2">
      <c r="B159" s="1"/>
      <c r="C159" s="1"/>
      <c r="D159" s="1"/>
      <c r="E159" s="1"/>
      <c r="F159" s="1"/>
      <c r="G159" s="1"/>
      <c r="H159" s="1"/>
      <c r="I159" s="1"/>
      <c r="J159" s="34"/>
      <c r="K159" s="34"/>
      <c r="L159" s="34"/>
    </row>
    <row r="160" spans="2:12" x14ac:dyDescent="0.2">
      <c r="B160" s="1"/>
      <c r="C160" s="1"/>
      <c r="D160" s="1"/>
      <c r="E160" s="1"/>
      <c r="F160" s="1"/>
      <c r="G160" s="1"/>
      <c r="H160" s="1"/>
      <c r="I160" s="1"/>
      <c r="J160" s="34"/>
      <c r="K160" s="34"/>
      <c r="L160" s="34"/>
    </row>
    <row r="161" spans="2:12" x14ac:dyDescent="0.2">
      <c r="B161" s="1"/>
      <c r="C161" s="1"/>
      <c r="D161" s="1"/>
      <c r="E161" s="1"/>
      <c r="F161" s="1"/>
      <c r="G161" s="1"/>
      <c r="H161" s="1"/>
      <c r="I161" s="1"/>
      <c r="J161" s="34"/>
      <c r="K161" s="34"/>
      <c r="L161" s="34"/>
    </row>
    <row r="162" spans="2:12" x14ac:dyDescent="0.2">
      <c r="B162" s="1"/>
      <c r="C162" s="1"/>
      <c r="D162" s="1"/>
      <c r="E162" s="1"/>
      <c r="F162" s="1"/>
      <c r="G162" s="1"/>
      <c r="H162" s="1"/>
      <c r="I162" s="1"/>
      <c r="J162" s="34"/>
      <c r="K162" s="34"/>
      <c r="L162" s="34"/>
    </row>
    <row r="163" spans="2:12" x14ac:dyDescent="0.2">
      <c r="B163" s="1"/>
      <c r="C163" s="1"/>
      <c r="D163" s="1"/>
      <c r="E163" s="1"/>
      <c r="F163" s="1"/>
      <c r="G163" s="1"/>
      <c r="H163" s="1"/>
      <c r="I163" s="1"/>
      <c r="J163" s="34"/>
      <c r="K163" s="34"/>
      <c r="L163" s="34"/>
    </row>
    <row r="164" spans="2:12" x14ac:dyDescent="0.2">
      <c r="B164" s="1"/>
      <c r="C164" s="1"/>
      <c r="D164" s="1"/>
      <c r="E164" s="1"/>
      <c r="F164" s="1"/>
      <c r="G164" s="1"/>
      <c r="H164" s="1"/>
      <c r="I164" s="1"/>
      <c r="J164" s="34"/>
      <c r="K164" s="34"/>
      <c r="L164" s="34"/>
    </row>
    <row r="165" spans="2:12" x14ac:dyDescent="0.2">
      <c r="B165" s="1"/>
      <c r="C165" s="1"/>
      <c r="D165" s="1"/>
      <c r="E165" s="1"/>
      <c r="F165" s="1"/>
      <c r="G165" s="1"/>
      <c r="H165" s="1"/>
      <c r="I165" s="1"/>
      <c r="J165" s="34"/>
      <c r="K165" s="34"/>
      <c r="L165" s="34"/>
    </row>
    <row r="166" spans="2:12" x14ac:dyDescent="0.2">
      <c r="B166" s="1"/>
      <c r="C166" s="1"/>
      <c r="D166" s="1"/>
      <c r="E166" s="1"/>
      <c r="F166" s="1"/>
      <c r="G166" s="1"/>
      <c r="H166" s="1"/>
      <c r="I166" s="1"/>
      <c r="J166" s="34"/>
      <c r="K166" s="34"/>
      <c r="L166" s="34"/>
    </row>
    <row r="167" spans="2:12" x14ac:dyDescent="0.2">
      <c r="B167" s="1"/>
      <c r="C167" s="1"/>
      <c r="D167" s="1"/>
      <c r="E167" s="1"/>
      <c r="F167" s="1"/>
      <c r="G167" s="1"/>
      <c r="H167" s="1"/>
      <c r="I167" s="1"/>
      <c r="J167" s="34"/>
      <c r="K167" s="34"/>
      <c r="L167" s="34"/>
    </row>
    <row r="168" spans="2:12" x14ac:dyDescent="0.2">
      <c r="B168" s="1"/>
      <c r="C168" s="1"/>
      <c r="D168" s="1"/>
      <c r="E168" s="1"/>
      <c r="F168" s="1"/>
      <c r="G168" s="1"/>
      <c r="H168" s="1"/>
      <c r="I168" s="1"/>
      <c r="J168" s="34"/>
      <c r="K168" s="34"/>
      <c r="L168" s="34"/>
    </row>
    <row r="169" spans="2:12" x14ac:dyDescent="0.2">
      <c r="B169" s="1"/>
      <c r="C169" s="1"/>
      <c r="D169" s="1"/>
      <c r="E169" s="1"/>
      <c r="F169" s="1"/>
      <c r="G169" s="1"/>
      <c r="H169" s="1"/>
      <c r="I169" s="1"/>
      <c r="J169" s="34"/>
      <c r="K169" s="34"/>
      <c r="L169" s="34"/>
    </row>
    <row r="170" spans="2:12" x14ac:dyDescent="0.2">
      <c r="B170" s="1"/>
      <c r="C170" s="1"/>
      <c r="D170" s="1"/>
      <c r="E170" s="1"/>
      <c r="F170" s="1"/>
      <c r="G170" s="1"/>
      <c r="H170" s="1"/>
      <c r="I170" s="1"/>
      <c r="J170" s="34"/>
      <c r="K170" s="34"/>
      <c r="L170" s="34"/>
    </row>
    <row r="171" spans="2:12" x14ac:dyDescent="0.2">
      <c r="B171" s="1"/>
      <c r="C171" s="1"/>
      <c r="D171" s="1"/>
      <c r="E171" s="1"/>
      <c r="F171" s="1"/>
      <c r="G171" s="1"/>
      <c r="H171" s="1"/>
      <c r="I171" s="1"/>
      <c r="J171" s="34"/>
      <c r="K171" s="34"/>
      <c r="L171" s="34"/>
    </row>
    <row r="172" spans="2:12" x14ac:dyDescent="0.2">
      <c r="B172" s="1"/>
      <c r="C172" s="1"/>
      <c r="D172" s="1"/>
      <c r="E172" s="1"/>
      <c r="F172" s="1"/>
      <c r="G172" s="1"/>
      <c r="H172" s="1"/>
      <c r="I172" s="1"/>
      <c r="J172" s="34"/>
      <c r="K172" s="34"/>
      <c r="L172" s="34"/>
    </row>
    <row r="173" spans="2:12" x14ac:dyDescent="0.2">
      <c r="B173" s="1"/>
      <c r="C173" s="1"/>
      <c r="D173" s="1"/>
      <c r="E173" s="1"/>
      <c r="F173" s="1"/>
      <c r="G173" s="1"/>
      <c r="H173" s="1"/>
      <c r="I173" s="1"/>
      <c r="J173" s="34"/>
      <c r="K173" s="34"/>
      <c r="L173" s="34"/>
    </row>
    <row r="174" spans="2:12" x14ac:dyDescent="0.2">
      <c r="B174" s="1"/>
      <c r="C174" s="1"/>
      <c r="D174" s="1"/>
      <c r="E174" s="1"/>
      <c r="F174" s="1"/>
      <c r="G174" s="1"/>
      <c r="H174" s="1"/>
      <c r="I174" s="1"/>
      <c r="J174" s="34"/>
      <c r="K174" s="34"/>
      <c r="L174" s="34"/>
    </row>
    <row r="175" spans="2:12" x14ac:dyDescent="0.2">
      <c r="B175" s="1"/>
      <c r="C175" s="1"/>
      <c r="D175" s="1"/>
      <c r="E175" s="1"/>
      <c r="F175" s="1"/>
      <c r="G175" s="1"/>
      <c r="H175" s="1"/>
      <c r="I175" s="1"/>
      <c r="J175" s="34"/>
      <c r="K175" s="34"/>
      <c r="L175" s="34"/>
    </row>
    <row r="176" spans="2:12" x14ac:dyDescent="0.2">
      <c r="B176" s="1"/>
      <c r="C176" s="1"/>
      <c r="D176" s="1"/>
      <c r="E176" s="1"/>
      <c r="F176" s="1"/>
      <c r="G176" s="1"/>
      <c r="H176" s="1"/>
      <c r="I176" s="1"/>
      <c r="J176" s="34"/>
      <c r="K176" s="34"/>
      <c r="L176" s="34"/>
    </row>
    <row r="177" spans="2:12" x14ac:dyDescent="0.2">
      <c r="B177" s="1"/>
      <c r="C177" s="1"/>
      <c r="D177" s="1"/>
      <c r="E177" s="1"/>
      <c r="F177" s="1"/>
      <c r="G177" s="1"/>
      <c r="H177" s="1"/>
      <c r="I177" s="1"/>
      <c r="J177" s="34"/>
      <c r="K177" s="34"/>
      <c r="L177" s="34"/>
    </row>
    <row r="178" spans="2:12" x14ac:dyDescent="0.2">
      <c r="B178" s="1"/>
      <c r="C178" s="1"/>
      <c r="D178" s="1"/>
      <c r="E178" s="1"/>
      <c r="F178" s="1"/>
      <c r="G178" s="1"/>
      <c r="H178" s="1"/>
      <c r="I178" s="1"/>
      <c r="J178" s="34"/>
      <c r="K178" s="34"/>
      <c r="L178" s="34"/>
    </row>
    <row r="179" spans="2:12" x14ac:dyDescent="0.2">
      <c r="B179" s="1"/>
      <c r="C179" s="1"/>
      <c r="D179" s="1"/>
      <c r="E179" s="1"/>
      <c r="F179" s="1"/>
      <c r="G179" s="1"/>
      <c r="H179" s="1"/>
      <c r="I179" s="1"/>
      <c r="J179" s="34"/>
      <c r="K179" s="34"/>
      <c r="L179" s="34"/>
    </row>
    <row r="180" spans="2:12" x14ac:dyDescent="0.2">
      <c r="B180" s="1"/>
      <c r="C180" s="1"/>
      <c r="D180" s="1"/>
      <c r="E180" s="1"/>
      <c r="F180" s="1"/>
      <c r="G180" s="1"/>
      <c r="H180" s="1"/>
      <c r="I180" s="1"/>
      <c r="J180" s="34"/>
      <c r="K180" s="34"/>
      <c r="L180" s="34"/>
    </row>
    <row r="181" spans="2:12" x14ac:dyDescent="0.2">
      <c r="B181" s="1"/>
      <c r="C181" s="1"/>
      <c r="D181" s="1"/>
      <c r="E181" s="1"/>
      <c r="F181" s="1"/>
      <c r="G181" s="1"/>
      <c r="H181" s="1"/>
      <c r="I181" s="1"/>
      <c r="J181" s="34"/>
      <c r="K181" s="34"/>
      <c r="L181" s="34"/>
    </row>
    <row r="182" spans="2:12" x14ac:dyDescent="0.2">
      <c r="B182" s="1"/>
      <c r="C182" s="1"/>
      <c r="D182" s="1"/>
      <c r="E182" s="1"/>
      <c r="F182" s="1"/>
      <c r="G182" s="1"/>
      <c r="H182" s="1"/>
      <c r="I182" s="1"/>
      <c r="J182" s="34"/>
      <c r="K182" s="34"/>
      <c r="L182" s="34"/>
    </row>
    <row r="183" spans="2:12" x14ac:dyDescent="0.2">
      <c r="B183" s="1"/>
      <c r="C183" s="1"/>
      <c r="D183" s="1"/>
      <c r="E183" s="1"/>
      <c r="F183" s="1"/>
      <c r="G183" s="1"/>
      <c r="H183" s="1"/>
      <c r="I183" s="1"/>
      <c r="J183" s="34"/>
      <c r="K183" s="34"/>
      <c r="L183" s="34"/>
    </row>
    <row r="184" spans="2:12" x14ac:dyDescent="0.2">
      <c r="B184" s="1"/>
      <c r="C184" s="1"/>
      <c r="D184" s="1"/>
      <c r="E184" s="1"/>
      <c r="F184" s="1"/>
      <c r="G184" s="1"/>
      <c r="H184" s="1"/>
      <c r="I184" s="1"/>
      <c r="J184" s="34"/>
      <c r="K184" s="34"/>
      <c r="L184" s="34"/>
    </row>
    <row r="185" spans="2:12" x14ac:dyDescent="0.2">
      <c r="B185" s="1"/>
      <c r="C185" s="1"/>
      <c r="D185" s="1"/>
      <c r="E185" s="1"/>
      <c r="F185" s="1"/>
      <c r="G185" s="1"/>
      <c r="H185" s="1"/>
      <c r="I185" s="1"/>
      <c r="J185" s="34"/>
      <c r="K185" s="34"/>
      <c r="L185" s="34"/>
    </row>
    <row r="186" spans="2:12" x14ac:dyDescent="0.2">
      <c r="B186" s="1"/>
      <c r="C186" s="1"/>
      <c r="D186" s="1"/>
      <c r="E186" s="1"/>
      <c r="F186" s="1"/>
      <c r="G186" s="1"/>
      <c r="H186" s="1"/>
      <c r="I186" s="1"/>
      <c r="J186" s="34"/>
      <c r="K186" s="34"/>
      <c r="L186" s="34"/>
    </row>
    <row r="187" spans="2:12" x14ac:dyDescent="0.2">
      <c r="B187" s="1"/>
      <c r="C187" s="1"/>
      <c r="D187" s="1"/>
      <c r="E187" s="1"/>
      <c r="F187" s="1"/>
      <c r="G187" s="1"/>
      <c r="H187" s="1"/>
      <c r="I187" s="1"/>
      <c r="J187" s="34"/>
      <c r="K187" s="34"/>
      <c r="L187" s="34"/>
    </row>
    <row r="188" spans="2:12" x14ac:dyDescent="0.2">
      <c r="B188" s="1"/>
      <c r="C188" s="1"/>
      <c r="D188" s="1"/>
      <c r="E188" s="1"/>
      <c r="F188" s="1"/>
      <c r="G188" s="1"/>
      <c r="H188" s="1"/>
      <c r="I188" s="1"/>
      <c r="J188" s="34"/>
      <c r="K188" s="34"/>
      <c r="L188" s="34"/>
    </row>
    <row r="189" spans="2:12" x14ac:dyDescent="0.2">
      <c r="B189" s="1"/>
      <c r="C189" s="1"/>
      <c r="D189" s="1"/>
      <c r="E189" s="1"/>
      <c r="F189" s="1"/>
      <c r="G189" s="1"/>
      <c r="H189" s="1"/>
      <c r="I189" s="1"/>
      <c r="J189" s="34"/>
      <c r="K189" s="34"/>
      <c r="L189" s="34"/>
    </row>
    <row r="190" spans="2:12" x14ac:dyDescent="0.2">
      <c r="B190" s="1"/>
      <c r="C190" s="1"/>
      <c r="D190" s="1"/>
      <c r="E190" s="1"/>
      <c r="F190" s="1"/>
      <c r="G190" s="1"/>
      <c r="H190" s="1"/>
      <c r="I190" s="1"/>
      <c r="J190" s="34"/>
      <c r="K190" s="34"/>
      <c r="L190" s="34"/>
    </row>
    <row r="191" spans="2:12" x14ac:dyDescent="0.2">
      <c r="B191" s="1"/>
      <c r="C191" s="1"/>
      <c r="D191" s="1"/>
      <c r="E191" s="1"/>
      <c r="F191" s="1"/>
      <c r="G191" s="1"/>
      <c r="H191" s="1"/>
      <c r="I191" s="1"/>
      <c r="J191" s="34"/>
      <c r="K191" s="34"/>
      <c r="L191" s="34"/>
    </row>
    <row r="192" spans="2:12" x14ac:dyDescent="0.2">
      <c r="B192" s="1"/>
      <c r="C192" s="1"/>
      <c r="D192" s="1"/>
      <c r="E192" s="1"/>
      <c r="F192" s="1"/>
      <c r="G192" s="1"/>
      <c r="H192" s="1"/>
      <c r="I192" s="1"/>
      <c r="J192" s="34"/>
      <c r="K192" s="34"/>
      <c r="L192" s="34"/>
    </row>
    <row r="193" spans="2:12" x14ac:dyDescent="0.2">
      <c r="B193" s="1"/>
      <c r="C193" s="1"/>
      <c r="D193" s="1"/>
      <c r="E193" s="1"/>
      <c r="F193" s="1"/>
      <c r="G193" s="1"/>
      <c r="H193" s="1"/>
      <c r="I193" s="1"/>
      <c r="J193" s="34"/>
      <c r="K193" s="34"/>
      <c r="L193" s="34"/>
    </row>
    <row r="194" spans="2:12" x14ac:dyDescent="0.2">
      <c r="B194" s="1"/>
      <c r="C194" s="1"/>
      <c r="D194" s="1"/>
      <c r="E194" s="1"/>
      <c r="F194" s="1"/>
      <c r="G194" s="1"/>
      <c r="H194" s="1"/>
      <c r="I194" s="1"/>
      <c r="J194" s="34"/>
      <c r="K194" s="34"/>
      <c r="L194" s="34"/>
    </row>
    <row r="195" spans="2:12" x14ac:dyDescent="0.2">
      <c r="B195" s="1"/>
      <c r="C195" s="1"/>
      <c r="D195" s="1"/>
      <c r="E195" s="1"/>
      <c r="F195" s="1"/>
      <c r="G195" s="1"/>
      <c r="H195" s="1"/>
      <c r="I195" s="1"/>
      <c r="J195" s="34"/>
      <c r="K195" s="34"/>
      <c r="L195" s="34"/>
    </row>
    <row r="196" spans="2:12" x14ac:dyDescent="0.2">
      <c r="B196" s="1"/>
      <c r="C196" s="1"/>
      <c r="D196" s="1"/>
      <c r="E196" s="1"/>
      <c r="F196" s="1"/>
      <c r="G196" s="1"/>
      <c r="H196" s="1"/>
      <c r="I196" s="1"/>
      <c r="J196" s="34"/>
      <c r="K196" s="34"/>
      <c r="L196" s="34"/>
    </row>
    <row r="197" spans="2:12" x14ac:dyDescent="0.2">
      <c r="B197" s="1"/>
      <c r="C197" s="1"/>
      <c r="D197" s="1"/>
      <c r="E197" s="1"/>
      <c r="F197" s="1"/>
      <c r="G197" s="1"/>
      <c r="H197" s="1"/>
      <c r="I197" s="1"/>
      <c r="J197" s="34"/>
      <c r="K197" s="34"/>
      <c r="L197" s="34"/>
    </row>
    <row r="198" spans="2:12" x14ac:dyDescent="0.2">
      <c r="B198" s="1"/>
      <c r="C198" s="1"/>
      <c r="D198" s="1"/>
      <c r="E198" s="1"/>
      <c r="F198" s="1"/>
      <c r="G198" s="1"/>
      <c r="H198" s="1"/>
      <c r="I198" s="1"/>
      <c r="J198" s="34"/>
      <c r="K198" s="34"/>
      <c r="L198" s="34"/>
    </row>
    <row r="199" spans="2:12" x14ac:dyDescent="0.2">
      <c r="B199" s="1"/>
      <c r="C199" s="1"/>
      <c r="D199" s="1"/>
      <c r="E199" s="1"/>
      <c r="F199" s="1"/>
      <c r="G199" s="1"/>
      <c r="H199" s="1"/>
      <c r="I199" s="1"/>
      <c r="J199" s="34"/>
      <c r="K199" s="34"/>
      <c r="L199" s="34"/>
    </row>
    <row r="200" spans="2:12" x14ac:dyDescent="0.2">
      <c r="B200" s="1"/>
      <c r="C200" s="1"/>
      <c r="D200" s="1"/>
      <c r="E200" s="1"/>
      <c r="F200" s="1"/>
      <c r="G200" s="1"/>
      <c r="H200" s="1"/>
      <c r="I200" s="1"/>
      <c r="J200" s="34"/>
      <c r="K200" s="34"/>
      <c r="L200" s="34"/>
    </row>
    <row r="201" spans="2:12" x14ac:dyDescent="0.2">
      <c r="B201" s="1"/>
      <c r="C201" s="1"/>
      <c r="D201" s="1"/>
      <c r="E201" s="1"/>
      <c r="F201" s="1"/>
      <c r="G201" s="1"/>
      <c r="H201" s="1"/>
      <c r="I201" s="1"/>
      <c r="J201" s="34"/>
      <c r="K201" s="34"/>
      <c r="L201" s="34"/>
    </row>
    <row r="202" spans="2:12" x14ac:dyDescent="0.2">
      <c r="B202" s="1"/>
      <c r="C202" s="1"/>
      <c r="D202" s="1"/>
      <c r="E202" s="1"/>
      <c r="F202" s="1"/>
      <c r="G202" s="1"/>
      <c r="H202" s="1"/>
      <c r="I202" s="1"/>
      <c r="J202" s="34"/>
      <c r="K202" s="34"/>
      <c r="L202" s="34"/>
    </row>
    <row r="203" spans="2:12" x14ac:dyDescent="0.2">
      <c r="B203" s="1"/>
      <c r="C203" s="1"/>
      <c r="D203" s="1"/>
      <c r="E203" s="1"/>
      <c r="F203" s="1"/>
      <c r="G203" s="1"/>
      <c r="H203" s="1"/>
      <c r="I203" s="1"/>
      <c r="J203" s="34"/>
      <c r="K203" s="34"/>
      <c r="L203" s="34"/>
    </row>
    <row r="204" spans="2:12" x14ac:dyDescent="0.2">
      <c r="B204" s="1"/>
      <c r="C204" s="1"/>
      <c r="D204" s="1"/>
      <c r="E204" s="1"/>
      <c r="F204" s="1"/>
      <c r="G204" s="1"/>
      <c r="H204" s="1"/>
      <c r="I204" s="1"/>
      <c r="J204" s="34"/>
      <c r="K204" s="34"/>
      <c r="L204" s="34"/>
    </row>
    <row r="205" spans="2:12" x14ac:dyDescent="0.2">
      <c r="B205" s="1"/>
      <c r="C205" s="1"/>
      <c r="D205" s="1"/>
      <c r="E205" s="1"/>
      <c r="F205" s="1"/>
      <c r="G205" s="1"/>
      <c r="H205" s="1"/>
      <c r="I205" s="1"/>
      <c r="J205" s="34"/>
      <c r="K205" s="34"/>
      <c r="L205" s="34"/>
    </row>
    <row r="206" spans="2:12" x14ac:dyDescent="0.2">
      <c r="B206" s="1"/>
      <c r="C206" s="1"/>
      <c r="D206" s="1"/>
      <c r="E206" s="1"/>
      <c r="F206" s="1"/>
      <c r="G206" s="1"/>
      <c r="H206" s="1"/>
      <c r="I206" s="1"/>
      <c r="J206" s="34"/>
      <c r="K206" s="34"/>
      <c r="L206" s="34"/>
    </row>
    <row r="207" spans="2:12" x14ac:dyDescent="0.2">
      <c r="B207" s="1"/>
      <c r="C207" s="1"/>
      <c r="D207" s="1"/>
      <c r="E207" s="1"/>
      <c r="F207" s="1"/>
      <c r="G207" s="1"/>
      <c r="H207" s="1"/>
      <c r="I207" s="1"/>
      <c r="J207" s="34"/>
      <c r="K207" s="34"/>
      <c r="L207" s="34"/>
    </row>
    <row r="208" spans="2:12" x14ac:dyDescent="0.2">
      <c r="B208" s="1"/>
      <c r="C208" s="1"/>
      <c r="D208" s="1"/>
      <c r="E208" s="1"/>
      <c r="F208" s="1"/>
      <c r="G208" s="1"/>
      <c r="H208" s="1"/>
      <c r="I208" s="1"/>
      <c r="J208" s="34"/>
      <c r="K208" s="34"/>
      <c r="L208" s="34"/>
    </row>
    <row r="209" spans="2:12" x14ac:dyDescent="0.2">
      <c r="B209" s="1"/>
      <c r="C209" s="1"/>
      <c r="D209" s="1"/>
      <c r="E209" s="1"/>
      <c r="F209" s="1"/>
      <c r="G209" s="1"/>
      <c r="H209" s="1"/>
      <c r="I209" s="1"/>
      <c r="J209" s="34"/>
      <c r="K209" s="34"/>
      <c r="L209" s="34"/>
    </row>
    <row r="210" spans="2:12" x14ac:dyDescent="0.2">
      <c r="B210" s="1"/>
      <c r="C210" s="1"/>
      <c r="D210" s="1"/>
      <c r="E210" s="1"/>
      <c r="F210" s="1"/>
      <c r="G210" s="1"/>
      <c r="H210" s="1"/>
      <c r="I210" s="1"/>
      <c r="J210" s="34"/>
      <c r="K210" s="34"/>
      <c r="L210" s="34"/>
    </row>
    <row r="211" spans="2:12" x14ac:dyDescent="0.2">
      <c r="B211" s="1"/>
      <c r="C211" s="1"/>
      <c r="D211" s="1"/>
      <c r="E211" s="1"/>
      <c r="F211" s="1"/>
      <c r="G211" s="1"/>
      <c r="H211" s="1"/>
      <c r="I211" s="1"/>
      <c r="J211" s="34"/>
      <c r="K211" s="34"/>
      <c r="L211" s="34"/>
    </row>
    <row r="212" spans="2:12" x14ac:dyDescent="0.2">
      <c r="B212" s="1"/>
      <c r="C212" s="1"/>
      <c r="D212" s="1"/>
      <c r="E212" s="1"/>
      <c r="F212" s="1"/>
      <c r="G212" s="1"/>
      <c r="H212" s="1"/>
      <c r="I212" s="1"/>
      <c r="J212" s="34"/>
      <c r="K212" s="34"/>
      <c r="L212" s="34"/>
    </row>
    <row r="213" spans="2:12" x14ac:dyDescent="0.2">
      <c r="B213" s="1"/>
      <c r="C213" s="1"/>
      <c r="D213" s="1"/>
      <c r="E213" s="1"/>
      <c r="F213" s="1"/>
      <c r="G213" s="1"/>
      <c r="H213" s="1"/>
      <c r="I213" s="1"/>
      <c r="J213" s="34"/>
      <c r="K213" s="34"/>
      <c r="L213" s="34"/>
    </row>
    <row r="214" spans="2:12" x14ac:dyDescent="0.2">
      <c r="B214" s="1"/>
      <c r="C214" s="1"/>
      <c r="D214" s="1"/>
      <c r="E214" s="1"/>
      <c r="F214" s="1"/>
      <c r="G214" s="1"/>
      <c r="H214" s="1"/>
      <c r="I214" s="1"/>
      <c r="J214" s="34"/>
      <c r="K214" s="34"/>
      <c r="L214" s="34"/>
    </row>
    <row r="215" spans="2:12" x14ac:dyDescent="0.2">
      <c r="B215" s="1"/>
      <c r="C215" s="1"/>
      <c r="D215" s="1"/>
      <c r="E215" s="1"/>
      <c r="F215" s="1"/>
      <c r="G215" s="1"/>
      <c r="H215" s="1"/>
      <c r="I215" s="1"/>
      <c r="J215" s="34"/>
      <c r="K215" s="34"/>
      <c r="L215" s="34"/>
    </row>
    <row r="216" spans="2:12" x14ac:dyDescent="0.2">
      <c r="B216" s="1"/>
      <c r="C216" s="1"/>
      <c r="D216" s="1"/>
      <c r="E216" s="1"/>
      <c r="F216" s="1"/>
      <c r="G216" s="1"/>
      <c r="H216" s="1"/>
      <c r="I216" s="1"/>
      <c r="J216" s="34"/>
      <c r="K216" s="34"/>
      <c r="L216" s="34"/>
    </row>
    <row r="217" spans="2:12" x14ac:dyDescent="0.2">
      <c r="B217" s="1"/>
      <c r="C217" s="1"/>
      <c r="D217" s="1"/>
      <c r="E217" s="1"/>
      <c r="F217" s="1"/>
      <c r="G217" s="1"/>
      <c r="H217" s="1"/>
      <c r="I217" s="1"/>
      <c r="J217" s="34"/>
      <c r="K217" s="34"/>
      <c r="L217" s="34"/>
    </row>
    <row r="218" spans="2:12" x14ac:dyDescent="0.2">
      <c r="B218" s="1"/>
      <c r="C218" s="1"/>
      <c r="D218" s="1"/>
      <c r="E218" s="1"/>
      <c r="F218" s="1"/>
      <c r="G218" s="1"/>
      <c r="H218" s="1"/>
      <c r="I218" s="1"/>
      <c r="J218" s="34"/>
      <c r="K218" s="34"/>
      <c r="L218" s="34"/>
    </row>
    <row r="219" spans="2:12" x14ac:dyDescent="0.2">
      <c r="B219" s="1"/>
      <c r="C219" s="1"/>
      <c r="D219" s="1"/>
      <c r="E219" s="1"/>
      <c r="F219" s="1"/>
      <c r="G219" s="1"/>
      <c r="H219" s="1"/>
      <c r="I219" s="1"/>
      <c r="J219" s="34"/>
      <c r="K219" s="34"/>
      <c r="L219" s="34"/>
    </row>
    <row r="220" spans="2:12" x14ac:dyDescent="0.2">
      <c r="B220" s="1"/>
      <c r="C220" s="1"/>
      <c r="D220" s="1"/>
      <c r="E220" s="1"/>
      <c r="F220" s="1"/>
      <c r="G220" s="1"/>
      <c r="H220" s="1"/>
      <c r="I220" s="1"/>
      <c r="J220" s="34"/>
      <c r="K220" s="34"/>
      <c r="L220" s="34"/>
    </row>
    <row r="221" spans="2:12" x14ac:dyDescent="0.2">
      <c r="B221" s="1"/>
      <c r="C221" s="1"/>
      <c r="D221" s="1"/>
      <c r="E221" s="1"/>
      <c r="F221" s="1"/>
      <c r="G221" s="1"/>
      <c r="H221" s="1"/>
      <c r="I221" s="1"/>
      <c r="J221" s="34"/>
      <c r="K221" s="34"/>
      <c r="L221" s="34"/>
    </row>
    <row r="222" spans="2:12" x14ac:dyDescent="0.2">
      <c r="B222" s="1"/>
      <c r="C222" s="1"/>
      <c r="D222" s="1"/>
      <c r="E222" s="1"/>
      <c r="F222" s="1"/>
      <c r="G222" s="1"/>
      <c r="H222" s="1"/>
      <c r="I222" s="1"/>
      <c r="J222" s="34"/>
      <c r="K222" s="34"/>
      <c r="L222" s="34"/>
    </row>
    <row r="223" spans="2:12" x14ac:dyDescent="0.2">
      <c r="B223" s="1"/>
      <c r="C223" s="1"/>
      <c r="D223" s="1"/>
      <c r="E223" s="1"/>
      <c r="F223" s="1"/>
      <c r="G223" s="1"/>
      <c r="H223" s="1"/>
      <c r="I223" s="1"/>
      <c r="J223" s="34"/>
      <c r="K223" s="34"/>
      <c r="L223" s="34"/>
    </row>
    <row r="224" spans="2:12" x14ac:dyDescent="0.2">
      <c r="B224" s="1"/>
      <c r="C224" s="1"/>
      <c r="D224" s="1"/>
      <c r="E224" s="1"/>
      <c r="F224" s="1"/>
      <c r="G224" s="1"/>
      <c r="H224" s="1"/>
      <c r="I224" s="1"/>
      <c r="J224" s="34"/>
      <c r="K224" s="34"/>
      <c r="L224" s="34"/>
    </row>
    <row r="225" spans="2:12" x14ac:dyDescent="0.2">
      <c r="B225" s="1"/>
      <c r="C225" s="1"/>
      <c r="D225" s="1"/>
      <c r="E225" s="1"/>
      <c r="F225" s="1"/>
      <c r="G225" s="1"/>
      <c r="H225" s="1"/>
      <c r="I225" s="1"/>
      <c r="J225" s="34"/>
      <c r="K225" s="34"/>
      <c r="L225" s="34"/>
    </row>
    <row r="226" spans="2:12" x14ac:dyDescent="0.2">
      <c r="B226" s="1"/>
      <c r="C226" s="1"/>
      <c r="D226" s="1"/>
      <c r="E226" s="1"/>
      <c r="F226" s="1"/>
      <c r="G226" s="1"/>
      <c r="H226" s="1"/>
      <c r="I226" s="1"/>
      <c r="J226" s="34"/>
      <c r="K226" s="34"/>
      <c r="L226" s="34"/>
    </row>
    <row r="227" spans="2:12" x14ac:dyDescent="0.2">
      <c r="B227" s="1"/>
      <c r="C227" s="1"/>
      <c r="D227" s="1"/>
      <c r="E227" s="1"/>
      <c r="F227" s="1"/>
      <c r="G227" s="1"/>
      <c r="H227" s="1"/>
      <c r="I227" s="1"/>
      <c r="J227" s="34"/>
      <c r="K227" s="34"/>
      <c r="L227" s="34"/>
    </row>
    <row r="228" spans="2:12" x14ac:dyDescent="0.2">
      <c r="B228" s="1"/>
      <c r="C228" s="1"/>
      <c r="D228" s="1"/>
      <c r="E228" s="1"/>
      <c r="F228" s="1"/>
      <c r="G228" s="1"/>
      <c r="H228" s="1"/>
      <c r="I228" s="1"/>
      <c r="J228" s="34"/>
      <c r="K228" s="34"/>
      <c r="L228" s="34"/>
    </row>
    <row r="229" spans="2:12" x14ac:dyDescent="0.2">
      <c r="B229" s="1"/>
      <c r="C229" s="1"/>
      <c r="D229" s="1"/>
      <c r="E229" s="1"/>
      <c r="F229" s="1"/>
      <c r="G229" s="1"/>
      <c r="H229" s="1"/>
      <c r="I229" s="1"/>
      <c r="J229" s="34"/>
      <c r="K229" s="34"/>
      <c r="L229" s="34"/>
    </row>
    <row r="230" spans="2:12" x14ac:dyDescent="0.2">
      <c r="B230" s="1"/>
      <c r="C230" s="1"/>
      <c r="D230" s="1"/>
      <c r="E230" s="1"/>
      <c r="F230" s="1"/>
      <c r="G230" s="1"/>
      <c r="H230" s="1"/>
      <c r="I230" s="1"/>
      <c r="J230" s="34"/>
      <c r="K230" s="34"/>
      <c r="L230" s="34"/>
    </row>
    <row r="231" spans="2:12" x14ac:dyDescent="0.2">
      <c r="B231" s="1"/>
      <c r="C231" s="1"/>
      <c r="D231" s="1"/>
      <c r="E231" s="1"/>
      <c r="F231" s="1"/>
      <c r="G231" s="1"/>
      <c r="H231" s="1"/>
      <c r="I231" s="1"/>
      <c r="J231" s="34"/>
      <c r="K231" s="34"/>
      <c r="L231" s="34"/>
    </row>
    <row r="232" spans="2:12" x14ac:dyDescent="0.2">
      <c r="B232" s="1"/>
      <c r="C232" s="1"/>
      <c r="D232" s="1"/>
      <c r="E232" s="1"/>
      <c r="F232" s="1"/>
      <c r="G232" s="1"/>
      <c r="H232" s="1"/>
      <c r="I232" s="1"/>
      <c r="J232" s="34"/>
      <c r="K232" s="34"/>
      <c r="L232" s="34"/>
    </row>
    <row r="233" spans="2:12" x14ac:dyDescent="0.2">
      <c r="B233" s="1"/>
      <c r="C233" s="1"/>
      <c r="D233" s="1"/>
      <c r="E233" s="1"/>
      <c r="F233" s="1"/>
      <c r="G233" s="1"/>
      <c r="H233" s="1"/>
      <c r="I233" s="1"/>
      <c r="J233" s="34"/>
      <c r="K233" s="34"/>
      <c r="L233" s="34"/>
    </row>
    <row r="234" spans="2:12" x14ac:dyDescent="0.2">
      <c r="B234" s="1"/>
      <c r="C234" s="1"/>
      <c r="D234" s="1"/>
      <c r="E234" s="1"/>
      <c r="F234" s="1"/>
      <c r="G234" s="1"/>
      <c r="H234" s="1"/>
      <c r="I234" s="1"/>
      <c r="J234" s="34"/>
      <c r="K234" s="34"/>
      <c r="L234" s="34"/>
    </row>
    <row r="235" spans="2:12" x14ac:dyDescent="0.2">
      <c r="B235" s="1"/>
      <c r="C235" s="1"/>
      <c r="D235" s="1"/>
      <c r="E235" s="1"/>
      <c r="F235" s="1"/>
      <c r="G235" s="1"/>
      <c r="H235" s="1"/>
      <c r="I235" s="1"/>
      <c r="J235" s="34"/>
      <c r="K235" s="34"/>
      <c r="L235" s="34"/>
    </row>
    <row r="236" spans="2:12" x14ac:dyDescent="0.2">
      <c r="B236" s="1"/>
      <c r="C236" s="1"/>
      <c r="D236" s="1"/>
      <c r="E236" s="1"/>
      <c r="F236" s="1"/>
      <c r="G236" s="1"/>
      <c r="H236" s="1"/>
      <c r="I236" s="1"/>
      <c r="J236" s="34"/>
      <c r="K236" s="34"/>
      <c r="L236" s="34"/>
    </row>
    <row r="237" spans="2:12" x14ac:dyDescent="0.2">
      <c r="B237" s="1"/>
      <c r="C237" s="1"/>
      <c r="D237" s="1"/>
      <c r="E237" s="1"/>
      <c r="F237" s="1"/>
      <c r="G237" s="1"/>
      <c r="H237" s="1"/>
      <c r="I237" s="1"/>
      <c r="J237" s="34"/>
      <c r="K237" s="34"/>
      <c r="L237" s="34"/>
    </row>
    <row r="238" spans="2:12" x14ac:dyDescent="0.2">
      <c r="B238" s="1"/>
      <c r="C238" s="1"/>
      <c r="D238" s="1"/>
      <c r="E238" s="1"/>
      <c r="F238" s="1"/>
      <c r="G238" s="1"/>
      <c r="H238" s="1"/>
      <c r="I238" s="1"/>
      <c r="J238" s="34"/>
      <c r="K238" s="34"/>
      <c r="L238" s="34"/>
    </row>
    <row r="239" spans="2:12" x14ac:dyDescent="0.2">
      <c r="B239" s="1"/>
      <c r="C239" s="1"/>
      <c r="D239" s="1"/>
      <c r="E239" s="1"/>
      <c r="F239" s="1"/>
      <c r="G239" s="1"/>
      <c r="H239" s="1"/>
      <c r="I239" s="1"/>
      <c r="J239" s="34"/>
      <c r="K239" s="34"/>
      <c r="L239" s="34"/>
    </row>
    <row r="240" spans="2:12" x14ac:dyDescent="0.2">
      <c r="B240" s="1"/>
      <c r="C240" s="1"/>
      <c r="D240" s="1"/>
      <c r="E240" s="1"/>
      <c r="F240" s="1"/>
      <c r="G240" s="1"/>
      <c r="H240" s="1"/>
      <c r="I240" s="1"/>
      <c r="J240" s="34"/>
      <c r="K240" s="34"/>
      <c r="L240" s="34"/>
    </row>
    <row r="241" spans="2:12" x14ac:dyDescent="0.2">
      <c r="B241" s="1"/>
      <c r="C241" s="1"/>
      <c r="D241" s="1"/>
      <c r="E241" s="1"/>
      <c r="F241" s="1"/>
      <c r="G241" s="1"/>
      <c r="H241" s="1"/>
      <c r="I241" s="1"/>
      <c r="J241" s="34"/>
      <c r="K241" s="34"/>
      <c r="L241" s="34"/>
    </row>
    <row r="242" spans="2:12" x14ac:dyDescent="0.2">
      <c r="B242" s="1"/>
      <c r="C242" s="1"/>
      <c r="D242" s="1"/>
      <c r="E242" s="1"/>
      <c r="F242" s="1"/>
      <c r="G242" s="1"/>
      <c r="H242" s="1"/>
      <c r="I242" s="1"/>
      <c r="J242" s="34"/>
      <c r="K242" s="34"/>
      <c r="L242" s="34"/>
    </row>
    <row r="243" spans="2:12" x14ac:dyDescent="0.2">
      <c r="B243" s="1"/>
      <c r="C243" s="1"/>
      <c r="D243" s="1"/>
      <c r="E243" s="1"/>
      <c r="F243" s="1"/>
      <c r="G243" s="1"/>
      <c r="H243" s="1"/>
      <c r="I243" s="1"/>
      <c r="J243" s="34"/>
      <c r="K243" s="34"/>
      <c r="L243" s="34"/>
    </row>
    <row r="244" spans="2:12" x14ac:dyDescent="0.2">
      <c r="B244" s="1"/>
      <c r="C244" s="1"/>
      <c r="D244" s="1"/>
      <c r="E244" s="1"/>
      <c r="F244" s="1"/>
      <c r="G244" s="1"/>
      <c r="H244" s="1"/>
      <c r="I244" s="1"/>
      <c r="J244" s="34"/>
      <c r="K244" s="34"/>
      <c r="L244" s="34"/>
    </row>
    <row r="245" spans="2:12" x14ac:dyDescent="0.2">
      <c r="B245" s="1"/>
      <c r="C245" s="1"/>
      <c r="D245" s="1"/>
      <c r="E245" s="1"/>
      <c r="F245" s="1"/>
      <c r="G245" s="1"/>
      <c r="H245" s="1"/>
      <c r="I245" s="1"/>
      <c r="J245" s="34"/>
      <c r="K245" s="34"/>
      <c r="L245" s="34"/>
    </row>
    <row r="246" spans="2:12" x14ac:dyDescent="0.2">
      <c r="B246" s="1"/>
      <c r="C246" s="1"/>
      <c r="D246" s="1"/>
      <c r="E246" s="1"/>
      <c r="F246" s="1"/>
      <c r="G246" s="1"/>
      <c r="H246" s="1"/>
      <c r="I246" s="1"/>
      <c r="J246" s="34"/>
      <c r="K246" s="34"/>
      <c r="L246" s="34"/>
    </row>
    <row r="247" spans="2:12" x14ac:dyDescent="0.2">
      <c r="B247" s="1"/>
      <c r="C247" s="1"/>
      <c r="D247" s="1"/>
      <c r="E247" s="1"/>
      <c r="F247" s="1"/>
      <c r="G247" s="1"/>
      <c r="H247" s="1"/>
      <c r="I247" s="1"/>
      <c r="J247" s="34"/>
      <c r="K247" s="34"/>
      <c r="L247" s="34"/>
    </row>
    <row r="248" spans="2:12" x14ac:dyDescent="0.2">
      <c r="B248" s="1"/>
      <c r="C248" s="1"/>
      <c r="D248" s="1"/>
      <c r="E248" s="1"/>
      <c r="F248" s="1"/>
      <c r="G248" s="1"/>
      <c r="H248" s="1"/>
      <c r="I248" s="1"/>
      <c r="J248" s="34"/>
      <c r="K248" s="34"/>
      <c r="L248" s="34"/>
    </row>
    <row r="249" spans="2:12" x14ac:dyDescent="0.2">
      <c r="B249" s="1"/>
      <c r="C249" s="1"/>
      <c r="D249" s="1"/>
      <c r="E249" s="1"/>
      <c r="F249" s="1"/>
      <c r="G249" s="1"/>
      <c r="H249" s="1"/>
      <c r="I249" s="1"/>
      <c r="J249" s="34"/>
      <c r="K249" s="34"/>
      <c r="L249" s="34"/>
    </row>
    <row r="250" spans="2:12" x14ac:dyDescent="0.2">
      <c r="B250" s="1"/>
      <c r="C250" s="1"/>
      <c r="D250" s="1"/>
      <c r="E250" s="1"/>
      <c r="F250" s="1"/>
      <c r="G250" s="1"/>
      <c r="H250" s="1"/>
      <c r="I250" s="1"/>
      <c r="J250" s="34"/>
      <c r="K250" s="34"/>
      <c r="L250" s="34"/>
    </row>
    <row r="251" spans="2:12" x14ac:dyDescent="0.2">
      <c r="B251" s="1"/>
      <c r="C251" s="1"/>
      <c r="D251" s="1"/>
      <c r="E251" s="1"/>
      <c r="F251" s="1"/>
      <c r="G251" s="1"/>
      <c r="H251" s="1"/>
      <c r="I251" s="1"/>
      <c r="J251" s="34"/>
      <c r="K251" s="34"/>
      <c r="L251" s="34"/>
    </row>
    <row r="252" spans="2:12" x14ac:dyDescent="0.2">
      <c r="B252" s="1"/>
      <c r="C252" s="1"/>
      <c r="D252" s="1"/>
      <c r="E252" s="1"/>
      <c r="F252" s="1"/>
      <c r="G252" s="1"/>
      <c r="H252" s="1"/>
      <c r="I252" s="1"/>
      <c r="J252" s="34"/>
      <c r="K252" s="34"/>
      <c r="L252" s="34"/>
    </row>
    <row r="253" spans="2:12" x14ac:dyDescent="0.2">
      <c r="B253" s="1"/>
      <c r="C253" s="1"/>
      <c r="D253" s="1"/>
      <c r="E253" s="1"/>
      <c r="F253" s="1"/>
      <c r="G253" s="1"/>
      <c r="H253" s="1"/>
      <c r="I253" s="1"/>
      <c r="J253" s="34"/>
      <c r="K253" s="34"/>
      <c r="L253" s="34"/>
    </row>
    <row r="254" spans="2:12" x14ac:dyDescent="0.2">
      <c r="B254" s="1"/>
      <c r="C254" s="1"/>
      <c r="D254" s="1"/>
      <c r="E254" s="1"/>
      <c r="F254" s="1"/>
      <c r="G254" s="1"/>
      <c r="H254" s="1"/>
      <c r="I254" s="1"/>
      <c r="J254" s="34"/>
      <c r="K254" s="34"/>
      <c r="L254" s="34"/>
    </row>
    <row r="255" spans="2:12" x14ac:dyDescent="0.2">
      <c r="B255" s="1"/>
      <c r="C255" s="1"/>
      <c r="D255" s="1"/>
      <c r="E255" s="1"/>
      <c r="F255" s="1"/>
      <c r="G255" s="1"/>
      <c r="H255" s="1"/>
      <c r="I255" s="1"/>
      <c r="J255" s="34"/>
      <c r="K255" s="34"/>
      <c r="L255" s="34"/>
    </row>
    <row r="256" spans="2:12" x14ac:dyDescent="0.2">
      <c r="B256" s="1"/>
      <c r="C256" s="1"/>
      <c r="D256" s="1"/>
      <c r="E256" s="1"/>
      <c r="F256" s="1"/>
      <c r="G256" s="1"/>
      <c r="H256" s="1"/>
      <c r="I256" s="1"/>
      <c r="J256" s="34"/>
      <c r="K256" s="34"/>
      <c r="L256" s="34"/>
    </row>
    <row r="257" spans="2:12" x14ac:dyDescent="0.2">
      <c r="B257" s="1"/>
      <c r="C257" s="1"/>
      <c r="D257" s="1"/>
      <c r="E257" s="1"/>
      <c r="F257" s="1"/>
      <c r="G257" s="1"/>
      <c r="H257" s="1"/>
      <c r="I257" s="1"/>
      <c r="J257" s="34"/>
      <c r="K257" s="34"/>
      <c r="L257" s="34"/>
    </row>
    <row r="258" spans="2:12" x14ac:dyDescent="0.2">
      <c r="B258" s="1"/>
      <c r="C258" s="1"/>
      <c r="D258" s="1"/>
      <c r="E258" s="1"/>
      <c r="F258" s="1"/>
      <c r="G258" s="1"/>
      <c r="H258" s="1"/>
      <c r="I258" s="1"/>
      <c r="J258" s="34"/>
      <c r="K258" s="34"/>
      <c r="L258" s="34"/>
    </row>
    <row r="259" spans="2:12" x14ac:dyDescent="0.2">
      <c r="B259" s="1"/>
      <c r="C259" s="1"/>
      <c r="D259" s="1"/>
      <c r="E259" s="1"/>
      <c r="F259" s="1"/>
      <c r="G259" s="1"/>
      <c r="H259" s="1"/>
      <c r="I259" s="1"/>
      <c r="J259" s="34"/>
      <c r="K259" s="34"/>
      <c r="L259" s="34"/>
    </row>
    <row r="260" spans="2:12" x14ac:dyDescent="0.2">
      <c r="B260" s="1"/>
      <c r="C260" s="1"/>
      <c r="D260" s="1"/>
      <c r="E260" s="1"/>
      <c r="F260" s="1"/>
      <c r="G260" s="1"/>
      <c r="H260" s="1"/>
      <c r="I260" s="1"/>
      <c r="J260" s="34"/>
      <c r="K260" s="34"/>
      <c r="L260" s="34"/>
    </row>
    <row r="261" spans="2:12" x14ac:dyDescent="0.2">
      <c r="B261" s="1"/>
      <c r="C261" s="1"/>
      <c r="D261" s="1"/>
      <c r="E261" s="1"/>
      <c r="F261" s="1"/>
      <c r="G261" s="1"/>
      <c r="H261" s="1"/>
      <c r="I261" s="1"/>
      <c r="J261" s="34"/>
      <c r="K261" s="34"/>
      <c r="L261" s="34"/>
    </row>
    <row r="262" spans="2:12" x14ac:dyDescent="0.2">
      <c r="B262" s="1"/>
      <c r="C262" s="1"/>
      <c r="D262" s="1"/>
      <c r="E262" s="1"/>
      <c r="F262" s="1"/>
      <c r="G262" s="1"/>
      <c r="H262" s="1"/>
      <c r="I262" s="1"/>
      <c r="J262" s="34"/>
      <c r="K262" s="34"/>
      <c r="L262" s="34"/>
    </row>
    <row r="263" spans="2:12" x14ac:dyDescent="0.2">
      <c r="B263" s="1"/>
      <c r="C263" s="1"/>
      <c r="D263" s="1"/>
      <c r="E263" s="1"/>
      <c r="F263" s="1"/>
      <c r="G263" s="1"/>
      <c r="H263" s="1"/>
      <c r="I263" s="1"/>
      <c r="J263" s="34"/>
      <c r="K263" s="34"/>
      <c r="L263" s="34"/>
    </row>
    <row r="264" spans="2:12" x14ac:dyDescent="0.2">
      <c r="B264" s="1"/>
      <c r="C264" s="1"/>
      <c r="D264" s="1"/>
      <c r="E264" s="1"/>
      <c r="F264" s="1"/>
      <c r="G264" s="1"/>
      <c r="H264" s="1"/>
      <c r="I264" s="1"/>
      <c r="J264" s="34"/>
      <c r="K264" s="34"/>
      <c r="L264" s="34"/>
    </row>
    <row r="265" spans="2:12" x14ac:dyDescent="0.2">
      <c r="B265" s="1"/>
      <c r="C265" s="1"/>
      <c r="D265" s="1"/>
      <c r="E265" s="1"/>
      <c r="F265" s="1"/>
      <c r="G265" s="1"/>
      <c r="H265" s="1"/>
      <c r="I265" s="1"/>
      <c r="J265" s="34"/>
      <c r="K265" s="34"/>
      <c r="L265" s="34"/>
    </row>
    <row r="266" spans="2:12" x14ac:dyDescent="0.2">
      <c r="B266" s="1"/>
      <c r="C266" s="1"/>
      <c r="D266" s="1"/>
      <c r="E266" s="1"/>
      <c r="F266" s="1"/>
      <c r="G266" s="1"/>
      <c r="H266" s="1"/>
      <c r="I266" s="1"/>
      <c r="J266" s="34"/>
      <c r="K266" s="34"/>
      <c r="L266" s="34"/>
    </row>
    <row r="267" spans="2:12" x14ac:dyDescent="0.2">
      <c r="B267" s="1"/>
      <c r="C267" s="1"/>
      <c r="D267" s="1"/>
      <c r="E267" s="1"/>
      <c r="F267" s="1"/>
      <c r="G267" s="1"/>
      <c r="H267" s="1"/>
      <c r="I267" s="1"/>
      <c r="J267" s="34"/>
      <c r="K267" s="34"/>
      <c r="L267" s="34"/>
    </row>
    <row r="268" spans="2:12" x14ac:dyDescent="0.2">
      <c r="B268" s="1"/>
      <c r="C268" s="1"/>
      <c r="D268" s="1"/>
      <c r="E268" s="1"/>
      <c r="F268" s="1"/>
      <c r="G268" s="1"/>
      <c r="H268" s="1"/>
      <c r="I268" s="1"/>
      <c r="J268" s="34"/>
      <c r="K268" s="34"/>
      <c r="L268" s="34"/>
    </row>
    <row r="269" spans="2:12" x14ac:dyDescent="0.2">
      <c r="B269" s="1"/>
      <c r="C269" s="1"/>
      <c r="D269" s="1"/>
      <c r="E269" s="1"/>
      <c r="F269" s="1"/>
      <c r="G269" s="1"/>
      <c r="H269" s="1"/>
      <c r="I269" s="1"/>
      <c r="J269" s="34"/>
      <c r="K269" s="34"/>
      <c r="L269" s="34"/>
    </row>
    <row r="270" spans="2:12" x14ac:dyDescent="0.2">
      <c r="B270" s="1"/>
      <c r="C270" s="1"/>
      <c r="D270" s="1"/>
      <c r="E270" s="1"/>
      <c r="F270" s="1"/>
      <c r="G270" s="1"/>
      <c r="H270" s="1"/>
      <c r="I270" s="1"/>
      <c r="J270" s="34"/>
      <c r="K270" s="34"/>
      <c r="L270" s="34"/>
    </row>
    <row r="271" spans="2:12" x14ac:dyDescent="0.2">
      <c r="B271" s="1"/>
      <c r="C271" s="1"/>
      <c r="D271" s="1"/>
      <c r="E271" s="1"/>
      <c r="F271" s="1"/>
      <c r="G271" s="1"/>
      <c r="H271" s="1"/>
      <c r="I271" s="1"/>
      <c r="J271" s="34"/>
      <c r="K271" s="34"/>
      <c r="L271" s="34"/>
    </row>
    <row r="272" spans="2:12" x14ac:dyDescent="0.2">
      <c r="B272" s="1"/>
      <c r="C272" s="1"/>
      <c r="D272" s="1"/>
      <c r="E272" s="1"/>
      <c r="F272" s="1"/>
      <c r="G272" s="1"/>
      <c r="H272" s="1"/>
      <c r="I272" s="1"/>
      <c r="J272" s="34"/>
      <c r="K272" s="34"/>
      <c r="L272" s="34"/>
    </row>
    <row r="273" spans="2:12" x14ac:dyDescent="0.2">
      <c r="B273" s="1"/>
      <c r="C273" s="1"/>
      <c r="D273" s="1"/>
      <c r="E273" s="1"/>
      <c r="F273" s="1"/>
      <c r="G273" s="1"/>
      <c r="H273" s="1"/>
      <c r="I273" s="1"/>
      <c r="J273" s="34"/>
      <c r="K273" s="34"/>
      <c r="L273" s="34"/>
    </row>
    <row r="274" spans="2:12" x14ac:dyDescent="0.2">
      <c r="B274" s="1"/>
      <c r="C274" s="1"/>
      <c r="D274" s="1"/>
      <c r="E274" s="1"/>
      <c r="F274" s="1"/>
      <c r="G274" s="1"/>
      <c r="H274" s="1"/>
      <c r="I274" s="1"/>
      <c r="J274" s="34"/>
      <c r="K274" s="34"/>
      <c r="L274" s="34"/>
    </row>
    <row r="275" spans="2:12" x14ac:dyDescent="0.2">
      <c r="B275" s="1"/>
      <c r="C275" s="1"/>
      <c r="D275" s="1"/>
      <c r="E275" s="1"/>
      <c r="F275" s="1"/>
      <c r="G275" s="1"/>
      <c r="H275" s="1"/>
      <c r="I275" s="1"/>
      <c r="J275" s="34"/>
      <c r="K275" s="34"/>
      <c r="L275" s="34"/>
    </row>
    <row r="276" spans="2:12" x14ac:dyDescent="0.2">
      <c r="B276" s="1"/>
      <c r="C276" s="1"/>
      <c r="D276" s="1"/>
      <c r="E276" s="1"/>
      <c r="F276" s="1"/>
      <c r="G276" s="1"/>
      <c r="H276" s="1"/>
      <c r="I276" s="1"/>
      <c r="J276" s="34"/>
      <c r="K276" s="34"/>
      <c r="L276" s="34"/>
    </row>
    <row r="277" spans="2:12" x14ac:dyDescent="0.2">
      <c r="B277" s="1"/>
      <c r="C277" s="1"/>
      <c r="D277" s="1"/>
      <c r="E277" s="1"/>
      <c r="F277" s="1"/>
      <c r="G277" s="1"/>
      <c r="H277" s="1"/>
      <c r="I277" s="1"/>
      <c r="J277" s="34"/>
      <c r="K277" s="34"/>
      <c r="L277" s="34"/>
    </row>
    <row r="278" spans="2:12" x14ac:dyDescent="0.2">
      <c r="B278" s="1"/>
      <c r="C278" s="1"/>
      <c r="D278" s="1"/>
      <c r="E278" s="1"/>
      <c r="F278" s="1"/>
      <c r="G278" s="1"/>
      <c r="H278" s="1"/>
      <c r="I278" s="1"/>
      <c r="J278" s="34"/>
      <c r="K278" s="34"/>
      <c r="L278" s="34"/>
    </row>
    <row r="279" spans="2:12" x14ac:dyDescent="0.2">
      <c r="B279" s="1"/>
      <c r="C279" s="1"/>
      <c r="D279" s="1"/>
      <c r="E279" s="1"/>
      <c r="F279" s="1"/>
      <c r="G279" s="1"/>
      <c r="H279" s="1"/>
      <c r="I279" s="1"/>
      <c r="J279" s="34"/>
      <c r="K279" s="34"/>
      <c r="L279" s="34"/>
    </row>
    <row r="280" spans="2:12" x14ac:dyDescent="0.2">
      <c r="B280" s="1"/>
      <c r="C280" s="1"/>
      <c r="D280" s="1"/>
      <c r="E280" s="1"/>
      <c r="F280" s="1"/>
      <c r="G280" s="1"/>
      <c r="H280" s="1"/>
      <c r="I280" s="1"/>
      <c r="J280" s="34"/>
      <c r="K280" s="34"/>
      <c r="L280" s="34"/>
    </row>
    <row r="281" spans="2:12" x14ac:dyDescent="0.2">
      <c r="B281" s="1"/>
      <c r="C281" s="1"/>
      <c r="D281" s="1"/>
      <c r="E281" s="1"/>
      <c r="F281" s="1"/>
      <c r="G281" s="1"/>
      <c r="H281" s="1"/>
      <c r="I281" s="1"/>
      <c r="J281" s="34"/>
      <c r="K281" s="34"/>
      <c r="L281" s="34"/>
    </row>
    <row r="282" spans="2:12" x14ac:dyDescent="0.2">
      <c r="B282" s="1"/>
      <c r="C282" s="1"/>
      <c r="D282" s="1"/>
      <c r="E282" s="1"/>
      <c r="F282" s="1"/>
      <c r="G282" s="1"/>
      <c r="H282" s="1"/>
      <c r="I282" s="1"/>
      <c r="J282" s="34"/>
      <c r="K282" s="34"/>
      <c r="L282" s="34"/>
    </row>
    <row r="283" spans="2:12" x14ac:dyDescent="0.2">
      <c r="B283" s="1"/>
      <c r="C283" s="1"/>
      <c r="D283" s="1"/>
      <c r="E283" s="1"/>
      <c r="F283" s="1"/>
      <c r="G283" s="1"/>
      <c r="H283" s="1"/>
      <c r="I283" s="1"/>
      <c r="J283" s="34"/>
      <c r="K283" s="34"/>
      <c r="L283" s="34"/>
    </row>
    <row r="284" spans="2:12" x14ac:dyDescent="0.2">
      <c r="B284" s="1"/>
      <c r="C284" s="1"/>
      <c r="D284" s="1"/>
      <c r="E284" s="1"/>
      <c r="F284" s="1"/>
      <c r="G284" s="1"/>
      <c r="H284" s="1"/>
      <c r="I284" s="1"/>
      <c r="J284" s="34"/>
      <c r="K284" s="34"/>
      <c r="L284" s="34"/>
    </row>
    <row r="285" spans="2:12" x14ac:dyDescent="0.2">
      <c r="B285" s="1"/>
      <c r="C285" s="1"/>
      <c r="D285" s="1"/>
      <c r="E285" s="1"/>
      <c r="F285" s="1"/>
      <c r="G285" s="1"/>
      <c r="H285" s="1"/>
      <c r="I285" s="1"/>
      <c r="J285" s="34"/>
      <c r="K285" s="34"/>
      <c r="L285" s="34"/>
    </row>
    <row r="286" spans="2:12" x14ac:dyDescent="0.2">
      <c r="B286" s="1"/>
      <c r="C286" s="1"/>
      <c r="D286" s="1"/>
      <c r="E286" s="1"/>
      <c r="F286" s="1"/>
      <c r="G286" s="1"/>
      <c r="H286" s="1"/>
      <c r="I286" s="1"/>
      <c r="J286" s="34"/>
      <c r="K286" s="34"/>
      <c r="L286" s="34"/>
    </row>
    <row r="287" spans="2:12" x14ac:dyDescent="0.2">
      <c r="B287" s="1"/>
      <c r="C287" s="1"/>
      <c r="D287" s="1"/>
      <c r="E287" s="1"/>
      <c r="F287" s="1"/>
      <c r="G287" s="1"/>
      <c r="H287" s="1"/>
      <c r="I287" s="1"/>
      <c r="J287" s="34"/>
      <c r="K287" s="34"/>
      <c r="L287" s="34"/>
    </row>
    <row r="288" spans="2:12" x14ac:dyDescent="0.2">
      <c r="B288" s="1"/>
      <c r="C288" s="1"/>
      <c r="D288" s="1"/>
      <c r="E288" s="1"/>
      <c r="F288" s="1"/>
      <c r="G288" s="1"/>
      <c r="H288" s="1"/>
      <c r="I288" s="1"/>
      <c r="J288" s="34"/>
      <c r="K288" s="34"/>
      <c r="L288" s="34"/>
    </row>
    <row r="289" spans="2:12" x14ac:dyDescent="0.2">
      <c r="B289" s="1"/>
      <c r="C289" s="1"/>
      <c r="D289" s="1"/>
      <c r="E289" s="1"/>
      <c r="F289" s="1"/>
      <c r="G289" s="1"/>
      <c r="H289" s="1"/>
      <c r="I289" s="1"/>
      <c r="J289" s="34"/>
      <c r="K289" s="34"/>
      <c r="L289" s="34"/>
    </row>
    <row r="290" spans="2:12" x14ac:dyDescent="0.2">
      <c r="B290" s="1"/>
      <c r="C290" s="1"/>
      <c r="D290" s="1"/>
      <c r="E290" s="1"/>
      <c r="F290" s="1"/>
      <c r="G290" s="1"/>
      <c r="H290" s="1"/>
      <c r="I290" s="1"/>
      <c r="J290" s="34"/>
      <c r="K290" s="34"/>
      <c r="L290" s="34"/>
    </row>
    <row r="291" spans="2:12" x14ac:dyDescent="0.2">
      <c r="B291" s="1"/>
      <c r="C291" s="1"/>
      <c r="D291" s="1"/>
      <c r="E291" s="1"/>
      <c r="F291" s="1"/>
      <c r="G291" s="1"/>
      <c r="H291" s="1"/>
      <c r="I291" s="1"/>
      <c r="J291" s="34"/>
      <c r="K291" s="34"/>
      <c r="L291" s="34"/>
    </row>
    <row r="292" spans="2:12" x14ac:dyDescent="0.2">
      <c r="B292" s="1"/>
      <c r="C292" s="1"/>
      <c r="D292" s="1"/>
      <c r="E292" s="1"/>
      <c r="F292" s="1"/>
      <c r="G292" s="1"/>
      <c r="H292" s="1"/>
      <c r="I292" s="1"/>
      <c r="J292" s="34"/>
      <c r="K292" s="34"/>
      <c r="L292" s="34"/>
    </row>
    <row r="293" spans="2:12" x14ac:dyDescent="0.2">
      <c r="B293" s="1"/>
      <c r="C293" s="1"/>
      <c r="D293" s="1"/>
      <c r="E293" s="1"/>
      <c r="F293" s="1"/>
      <c r="G293" s="1"/>
      <c r="H293" s="1"/>
      <c r="I293" s="1"/>
      <c r="J293" s="34"/>
      <c r="K293" s="34"/>
      <c r="L293" s="34"/>
    </row>
    <row r="294" spans="2:12" x14ac:dyDescent="0.2">
      <c r="B294" s="1"/>
      <c r="C294" s="1"/>
      <c r="D294" s="1"/>
      <c r="E294" s="1"/>
      <c r="F294" s="1"/>
      <c r="G294" s="1"/>
      <c r="H294" s="1"/>
      <c r="I294" s="1"/>
      <c r="J294" s="34"/>
      <c r="K294" s="34"/>
      <c r="L294" s="34"/>
    </row>
    <row r="295" spans="2:12" x14ac:dyDescent="0.2">
      <c r="B295" s="1"/>
      <c r="C295" s="1"/>
      <c r="D295" s="1"/>
      <c r="E295" s="1"/>
      <c r="F295" s="1"/>
      <c r="G295" s="1"/>
      <c r="H295" s="1"/>
      <c r="I295" s="1"/>
      <c r="J295" s="34"/>
      <c r="K295" s="34"/>
      <c r="L295" s="34"/>
    </row>
    <row r="296" spans="2:12" x14ac:dyDescent="0.2">
      <c r="B296" s="1"/>
      <c r="C296" s="1"/>
      <c r="D296" s="1"/>
      <c r="E296" s="1"/>
      <c r="F296" s="1"/>
      <c r="G296" s="1"/>
      <c r="H296" s="1"/>
      <c r="I296" s="1"/>
      <c r="J296" s="34"/>
      <c r="K296" s="34"/>
      <c r="L296" s="34"/>
    </row>
    <row r="297" spans="2:12" x14ac:dyDescent="0.2">
      <c r="B297" s="1"/>
      <c r="C297" s="1"/>
      <c r="D297" s="1"/>
      <c r="E297" s="1"/>
      <c r="F297" s="1"/>
      <c r="G297" s="1"/>
      <c r="H297" s="1"/>
      <c r="I297" s="1"/>
      <c r="J297" s="34"/>
      <c r="K297" s="34"/>
      <c r="L297" s="34"/>
    </row>
    <row r="298" spans="2:12" x14ac:dyDescent="0.2">
      <c r="B298" s="1"/>
      <c r="C298" s="1"/>
      <c r="D298" s="1"/>
      <c r="E298" s="1"/>
      <c r="F298" s="1"/>
      <c r="G298" s="1"/>
      <c r="H298" s="1"/>
      <c r="I298" s="1"/>
      <c r="J298" s="34"/>
      <c r="K298" s="34"/>
      <c r="L298" s="34"/>
    </row>
    <row r="299" spans="2:12" x14ac:dyDescent="0.2">
      <c r="B299" s="1"/>
      <c r="C299" s="1"/>
      <c r="D299" s="1"/>
      <c r="E299" s="1"/>
      <c r="F299" s="1"/>
      <c r="G299" s="1"/>
      <c r="H299" s="1"/>
      <c r="I299" s="1"/>
      <c r="J299" s="34"/>
      <c r="K299" s="34"/>
      <c r="L299" s="34"/>
    </row>
    <row r="300" spans="2:12" x14ac:dyDescent="0.2">
      <c r="B300" s="1"/>
      <c r="C300" s="1"/>
      <c r="D300" s="1"/>
      <c r="E300" s="1"/>
      <c r="F300" s="1"/>
      <c r="G300" s="1"/>
      <c r="H300" s="1"/>
      <c r="I300" s="1"/>
      <c r="J300" s="34"/>
      <c r="K300" s="34"/>
      <c r="L300" s="34"/>
    </row>
    <row r="301" spans="2:12" x14ac:dyDescent="0.2">
      <c r="B301" s="1"/>
      <c r="C301" s="1"/>
      <c r="D301" s="1"/>
      <c r="E301" s="1"/>
      <c r="F301" s="1"/>
      <c r="G301" s="1"/>
      <c r="H301" s="1"/>
      <c r="I301" s="1"/>
      <c r="J301" s="34"/>
      <c r="K301" s="34"/>
      <c r="L301" s="34"/>
    </row>
    <row r="302" spans="2:12" x14ac:dyDescent="0.2">
      <c r="B302" s="1"/>
      <c r="C302" s="1"/>
      <c r="D302" s="1"/>
      <c r="E302" s="1"/>
      <c r="F302" s="1"/>
      <c r="G302" s="1"/>
      <c r="H302" s="1"/>
      <c r="I302" s="1"/>
      <c r="J302" s="34"/>
      <c r="K302" s="34"/>
      <c r="L302" s="34"/>
    </row>
    <row r="303" spans="2:12" x14ac:dyDescent="0.2">
      <c r="B303" s="1"/>
      <c r="C303" s="1"/>
      <c r="D303" s="1"/>
      <c r="E303" s="1"/>
      <c r="F303" s="1"/>
      <c r="G303" s="1"/>
      <c r="H303" s="1"/>
      <c r="I303" s="1"/>
      <c r="J303" s="34"/>
      <c r="K303" s="34"/>
      <c r="L303" s="34"/>
    </row>
    <row r="304" spans="2:12" x14ac:dyDescent="0.2">
      <c r="B304" s="1"/>
      <c r="C304" s="1"/>
      <c r="D304" s="1"/>
      <c r="E304" s="1"/>
      <c r="F304" s="1"/>
      <c r="G304" s="1"/>
      <c r="H304" s="1"/>
      <c r="I304" s="1"/>
      <c r="J304" s="34"/>
      <c r="K304" s="34"/>
      <c r="L304" s="34"/>
    </row>
    <row r="305" spans="2:12" x14ac:dyDescent="0.2">
      <c r="B305" s="1"/>
      <c r="C305" s="1"/>
      <c r="D305" s="1"/>
      <c r="E305" s="1"/>
      <c r="F305" s="1"/>
      <c r="G305" s="1"/>
      <c r="H305" s="1"/>
      <c r="I305" s="1"/>
      <c r="J305" s="34"/>
      <c r="K305" s="34"/>
      <c r="L305" s="34"/>
    </row>
    <row r="306" spans="2:12" x14ac:dyDescent="0.2">
      <c r="B306" s="1"/>
      <c r="C306" s="1"/>
      <c r="D306" s="1"/>
      <c r="E306" s="1"/>
      <c r="F306" s="1"/>
      <c r="G306" s="1"/>
      <c r="H306" s="1"/>
      <c r="I306" s="1"/>
      <c r="J306" s="34"/>
      <c r="K306" s="34"/>
      <c r="L306" s="34"/>
    </row>
    <row r="307" spans="2:12" x14ac:dyDescent="0.2">
      <c r="B307" s="1"/>
      <c r="C307" s="1"/>
      <c r="D307" s="1"/>
      <c r="E307" s="1"/>
      <c r="F307" s="1"/>
      <c r="G307" s="1"/>
      <c r="H307" s="1"/>
      <c r="I307" s="1"/>
      <c r="J307" s="34"/>
      <c r="K307" s="34"/>
      <c r="L307" s="34"/>
    </row>
    <row r="308" spans="2:12" x14ac:dyDescent="0.2">
      <c r="B308" s="1"/>
      <c r="C308" s="1"/>
      <c r="D308" s="1"/>
      <c r="E308" s="1"/>
      <c r="F308" s="1"/>
      <c r="G308" s="1"/>
      <c r="H308" s="1"/>
      <c r="I308" s="1"/>
      <c r="J308" s="34"/>
      <c r="K308" s="34"/>
      <c r="L308" s="34"/>
    </row>
    <row r="309" spans="2:12" x14ac:dyDescent="0.2">
      <c r="B309" s="1"/>
      <c r="C309" s="1"/>
      <c r="D309" s="1"/>
      <c r="E309" s="1"/>
      <c r="F309" s="1"/>
      <c r="G309" s="1"/>
      <c r="H309" s="1"/>
      <c r="I309" s="1"/>
      <c r="J309" s="34"/>
      <c r="K309" s="34"/>
      <c r="L309" s="34"/>
    </row>
    <row r="310" spans="2:12" x14ac:dyDescent="0.2">
      <c r="B310" s="1"/>
      <c r="C310" s="1"/>
      <c r="D310" s="1"/>
      <c r="E310" s="1"/>
      <c r="F310" s="1"/>
      <c r="G310" s="1"/>
      <c r="H310" s="1"/>
      <c r="I310" s="1"/>
      <c r="J310" s="34"/>
      <c r="K310" s="34"/>
      <c r="L310" s="34"/>
    </row>
    <row r="311" spans="2:12" x14ac:dyDescent="0.2">
      <c r="B311" s="1"/>
      <c r="C311" s="1"/>
      <c r="D311" s="1"/>
      <c r="E311" s="1"/>
      <c r="F311" s="1"/>
      <c r="G311" s="1"/>
      <c r="H311" s="1"/>
      <c r="I311" s="1"/>
      <c r="J311" s="34"/>
      <c r="K311" s="34"/>
      <c r="L311" s="34"/>
    </row>
    <row r="312" spans="2:12" x14ac:dyDescent="0.2">
      <c r="B312" s="1"/>
      <c r="C312" s="1"/>
      <c r="D312" s="1"/>
      <c r="E312" s="1"/>
      <c r="F312" s="1"/>
      <c r="G312" s="1"/>
      <c r="H312" s="1"/>
      <c r="I312" s="1"/>
      <c r="J312" s="34"/>
      <c r="K312" s="34"/>
      <c r="L312" s="34"/>
    </row>
    <row r="313" spans="2:12" x14ac:dyDescent="0.2">
      <c r="B313" s="1"/>
      <c r="C313" s="1"/>
      <c r="D313" s="1"/>
      <c r="E313" s="1"/>
      <c r="F313" s="1"/>
      <c r="G313" s="1"/>
      <c r="H313" s="1"/>
      <c r="I313" s="1"/>
      <c r="J313" s="34"/>
      <c r="K313" s="34"/>
      <c r="L313" s="34"/>
    </row>
    <row r="314" spans="2:12" x14ac:dyDescent="0.2">
      <c r="B314" s="1"/>
      <c r="C314" s="1"/>
      <c r="D314" s="1"/>
      <c r="E314" s="1"/>
      <c r="F314" s="1"/>
      <c r="G314" s="1"/>
      <c r="H314" s="1"/>
      <c r="I314" s="1"/>
      <c r="J314" s="34"/>
      <c r="K314" s="34"/>
      <c r="L314" s="34"/>
    </row>
    <row r="315" spans="2:12" x14ac:dyDescent="0.2">
      <c r="B315" s="1"/>
      <c r="C315" s="1"/>
      <c r="D315" s="1"/>
      <c r="E315" s="1"/>
      <c r="F315" s="1"/>
      <c r="G315" s="1"/>
      <c r="H315" s="1"/>
      <c r="I315" s="1"/>
      <c r="J315" s="34"/>
      <c r="K315" s="34"/>
      <c r="L315" s="34"/>
    </row>
    <row r="316" spans="2:12" x14ac:dyDescent="0.2">
      <c r="B316" s="1"/>
      <c r="C316" s="1"/>
      <c r="D316" s="1"/>
      <c r="E316" s="1"/>
      <c r="F316" s="1"/>
      <c r="G316" s="1"/>
      <c r="H316" s="1"/>
      <c r="I316" s="1"/>
      <c r="J316" s="34"/>
      <c r="K316" s="34"/>
      <c r="L316" s="34"/>
    </row>
    <row r="317" spans="2:12" x14ac:dyDescent="0.2">
      <c r="B317" s="1"/>
      <c r="C317" s="1"/>
      <c r="D317" s="1"/>
      <c r="E317" s="1"/>
      <c r="F317" s="1"/>
      <c r="G317" s="1"/>
      <c r="H317" s="1"/>
      <c r="I317" s="1"/>
      <c r="J317" s="34"/>
      <c r="K317" s="34"/>
      <c r="L317" s="34"/>
    </row>
    <row r="318" spans="2:12" x14ac:dyDescent="0.2">
      <c r="B318" s="1"/>
      <c r="C318" s="1"/>
      <c r="D318" s="1"/>
      <c r="E318" s="1"/>
      <c r="F318" s="1"/>
      <c r="G318" s="1"/>
      <c r="H318" s="1"/>
      <c r="I318" s="1"/>
      <c r="J318" s="34"/>
      <c r="K318" s="34"/>
      <c r="L318" s="34"/>
    </row>
    <row r="319" spans="2:12" x14ac:dyDescent="0.2">
      <c r="B319" s="1"/>
      <c r="C319" s="1"/>
      <c r="D319" s="1"/>
      <c r="E319" s="1"/>
      <c r="F319" s="1"/>
      <c r="G319" s="1"/>
      <c r="H319" s="1"/>
      <c r="I319" s="1"/>
      <c r="J319" s="34"/>
      <c r="K319" s="34"/>
      <c r="L319" s="34"/>
    </row>
    <row r="320" spans="2:12" x14ac:dyDescent="0.2">
      <c r="B320" s="1"/>
      <c r="C320" s="1"/>
      <c r="D320" s="1"/>
      <c r="E320" s="1"/>
      <c r="F320" s="1"/>
      <c r="G320" s="1"/>
      <c r="H320" s="1"/>
      <c r="I320" s="1"/>
      <c r="J320" s="34"/>
      <c r="K320" s="34"/>
      <c r="L320" s="34"/>
    </row>
    <row r="321" spans="2:12" x14ac:dyDescent="0.2">
      <c r="B321" s="1"/>
      <c r="C321" s="1"/>
      <c r="D321" s="1"/>
      <c r="E321" s="1"/>
      <c r="F321" s="1"/>
      <c r="G321" s="1"/>
      <c r="H321" s="1"/>
      <c r="I321" s="1"/>
      <c r="J321" s="34"/>
      <c r="K321" s="34"/>
      <c r="L321" s="34"/>
    </row>
    <row r="322" spans="2:12" x14ac:dyDescent="0.2">
      <c r="B322" s="1"/>
      <c r="C322" s="1"/>
      <c r="D322" s="1"/>
      <c r="E322" s="1"/>
      <c r="F322" s="1"/>
      <c r="G322" s="1"/>
      <c r="H322" s="1"/>
      <c r="I322" s="1"/>
      <c r="J322" s="34"/>
      <c r="K322" s="34"/>
      <c r="L322" s="34"/>
    </row>
    <row r="323" spans="2:12" x14ac:dyDescent="0.2">
      <c r="B323" s="1"/>
      <c r="C323" s="1"/>
      <c r="D323" s="1"/>
      <c r="E323" s="1"/>
      <c r="F323" s="1"/>
      <c r="G323" s="1"/>
      <c r="H323" s="1"/>
      <c r="I323" s="1"/>
      <c r="J323" s="34"/>
      <c r="K323" s="34"/>
      <c r="L323" s="34"/>
    </row>
    <row r="324" spans="2:12" x14ac:dyDescent="0.2">
      <c r="B324" s="1"/>
      <c r="C324" s="1"/>
      <c r="D324" s="1"/>
      <c r="E324" s="1"/>
      <c r="F324" s="1"/>
      <c r="G324" s="1"/>
      <c r="H324" s="1"/>
      <c r="I324" s="1"/>
      <c r="J324" s="34"/>
      <c r="K324" s="34"/>
      <c r="L324" s="34"/>
    </row>
    <row r="325" spans="2:12" x14ac:dyDescent="0.2">
      <c r="B325" s="1"/>
      <c r="C325" s="1"/>
      <c r="D325" s="1"/>
      <c r="E325" s="1"/>
      <c r="F325" s="1"/>
      <c r="G325" s="1"/>
      <c r="H325" s="1"/>
      <c r="I325" s="1"/>
      <c r="J325" s="34"/>
      <c r="K325" s="34"/>
      <c r="L325" s="34"/>
    </row>
    <row r="326" spans="2:12" x14ac:dyDescent="0.2">
      <c r="B326" s="1"/>
      <c r="C326" s="1"/>
      <c r="D326" s="1"/>
      <c r="E326" s="1"/>
      <c r="F326" s="1"/>
      <c r="G326" s="1"/>
      <c r="H326" s="1"/>
      <c r="I326" s="1"/>
      <c r="J326" s="34"/>
      <c r="K326" s="34"/>
      <c r="L326" s="34"/>
    </row>
    <row r="327" spans="2:12" x14ac:dyDescent="0.2">
      <c r="B327" s="1"/>
      <c r="C327" s="1"/>
      <c r="D327" s="1"/>
      <c r="E327" s="1"/>
      <c r="F327" s="1"/>
      <c r="G327" s="1"/>
      <c r="H327" s="1"/>
      <c r="I327" s="1"/>
      <c r="J327" s="34"/>
      <c r="K327" s="34"/>
      <c r="L327" s="34"/>
    </row>
    <row r="328" spans="2:12" x14ac:dyDescent="0.2">
      <c r="B328" s="1"/>
      <c r="C328" s="1"/>
      <c r="D328" s="1"/>
      <c r="E328" s="1"/>
      <c r="F328" s="1"/>
      <c r="G328" s="1"/>
      <c r="H328" s="1"/>
      <c r="I328" s="1"/>
      <c r="J328" s="34"/>
      <c r="K328" s="34"/>
      <c r="L328" s="34"/>
    </row>
    <row r="329" spans="2:12" x14ac:dyDescent="0.2">
      <c r="B329" s="1"/>
      <c r="C329" s="1"/>
      <c r="D329" s="1"/>
      <c r="E329" s="1"/>
      <c r="F329" s="1"/>
      <c r="G329" s="1"/>
      <c r="H329" s="1"/>
      <c r="I329" s="1"/>
      <c r="J329" s="34"/>
      <c r="K329" s="34"/>
      <c r="L329" s="34"/>
    </row>
    <row r="330" spans="2:12" x14ac:dyDescent="0.2">
      <c r="B330" s="1"/>
      <c r="C330" s="1"/>
      <c r="D330" s="1"/>
      <c r="E330" s="1"/>
      <c r="F330" s="1"/>
      <c r="G330" s="1"/>
      <c r="H330" s="1"/>
      <c r="I330" s="1"/>
      <c r="J330" s="34"/>
      <c r="K330" s="34"/>
      <c r="L330" s="34"/>
    </row>
    <row r="331" spans="2:12" x14ac:dyDescent="0.2">
      <c r="B331" s="1"/>
      <c r="C331" s="1"/>
      <c r="D331" s="1"/>
      <c r="E331" s="1"/>
      <c r="F331" s="1"/>
      <c r="G331" s="1"/>
      <c r="H331" s="1"/>
      <c r="I331" s="1"/>
      <c r="J331" s="34"/>
      <c r="K331" s="34"/>
      <c r="L331" s="34"/>
    </row>
    <row r="332" spans="2:12" x14ac:dyDescent="0.2">
      <c r="B332" s="1"/>
      <c r="C332" s="1"/>
      <c r="D332" s="1"/>
      <c r="E332" s="1"/>
      <c r="F332" s="1"/>
      <c r="G332" s="1"/>
      <c r="H332" s="1"/>
      <c r="I332" s="1"/>
      <c r="J332" s="34"/>
      <c r="K332" s="34"/>
      <c r="L332" s="34"/>
    </row>
    <row r="333" spans="2:12" x14ac:dyDescent="0.2">
      <c r="B333" s="1"/>
      <c r="C333" s="1"/>
      <c r="D333" s="1"/>
      <c r="E333" s="1"/>
      <c r="F333" s="1"/>
      <c r="G333" s="1"/>
      <c r="H333" s="1"/>
      <c r="I333" s="1"/>
      <c r="J333" s="34"/>
      <c r="K333" s="34"/>
      <c r="L333" s="34"/>
    </row>
    <row r="334" spans="2:12" x14ac:dyDescent="0.2">
      <c r="B334" s="1"/>
      <c r="C334" s="1"/>
      <c r="D334" s="1"/>
      <c r="E334" s="1"/>
      <c r="F334" s="1"/>
      <c r="G334" s="1"/>
      <c r="H334" s="1"/>
      <c r="I334" s="1"/>
      <c r="J334" s="34"/>
      <c r="K334" s="34"/>
      <c r="L334" s="34"/>
    </row>
    <row r="335" spans="2:12" x14ac:dyDescent="0.2">
      <c r="B335" s="1"/>
      <c r="C335" s="1"/>
      <c r="D335" s="1"/>
      <c r="E335" s="1"/>
      <c r="F335" s="1"/>
      <c r="G335" s="1"/>
      <c r="H335" s="1"/>
      <c r="I335" s="1"/>
      <c r="J335" s="34"/>
      <c r="K335" s="34"/>
      <c r="L335" s="34"/>
    </row>
    <row r="336" spans="2:12" x14ac:dyDescent="0.2">
      <c r="B336" s="1"/>
      <c r="C336" s="1"/>
      <c r="D336" s="1"/>
      <c r="E336" s="1"/>
      <c r="F336" s="1"/>
      <c r="G336" s="1"/>
      <c r="H336" s="1"/>
      <c r="I336" s="1"/>
      <c r="J336" s="34"/>
      <c r="K336" s="34"/>
      <c r="L336" s="34"/>
    </row>
    <row r="337" spans="2:12" x14ac:dyDescent="0.2">
      <c r="B337" s="1"/>
      <c r="C337" s="1"/>
      <c r="D337" s="1"/>
      <c r="E337" s="1"/>
      <c r="F337" s="1"/>
      <c r="G337" s="1"/>
      <c r="H337" s="1"/>
      <c r="I337" s="1"/>
      <c r="J337" s="34"/>
      <c r="K337" s="34"/>
      <c r="L337" s="34"/>
    </row>
    <row r="338" spans="2:12" x14ac:dyDescent="0.2">
      <c r="B338" s="1"/>
      <c r="C338" s="1"/>
      <c r="D338" s="1"/>
      <c r="E338" s="1"/>
      <c r="F338" s="1"/>
      <c r="G338" s="1"/>
      <c r="H338" s="1"/>
      <c r="I338" s="1"/>
      <c r="J338" s="34"/>
      <c r="K338" s="34"/>
      <c r="L338" s="34"/>
    </row>
    <row r="339" spans="2:12" x14ac:dyDescent="0.2">
      <c r="B339" s="1"/>
      <c r="C339" s="1"/>
      <c r="D339" s="1"/>
      <c r="E339" s="1"/>
      <c r="F339" s="1"/>
      <c r="G339" s="1"/>
      <c r="H339" s="1"/>
      <c r="I339" s="1"/>
      <c r="J339" s="34"/>
      <c r="K339" s="34"/>
      <c r="L339" s="34"/>
    </row>
    <row r="340" spans="2:12" x14ac:dyDescent="0.2">
      <c r="B340" s="1"/>
      <c r="C340" s="1"/>
      <c r="D340" s="1"/>
      <c r="E340" s="1"/>
      <c r="F340" s="1"/>
      <c r="G340" s="1"/>
      <c r="H340" s="1"/>
      <c r="I340" s="1"/>
      <c r="J340" s="34"/>
      <c r="K340" s="34"/>
      <c r="L340" s="34"/>
    </row>
    <row r="341" spans="2:12" x14ac:dyDescent="0.2">
      <c r="B341" s="1"/>
      <c r="C341" s="1"/>
      <c r="D341" s="1"/>
      <c r="E341" s="1"/>
      <c r="F341" s="1"/>
      <c r="G341" s="1"/>
      <c r="H341" s="1"/>
      <c r="I341" s="1"/>
      <c r="J341" s="34"/>
      <c r="K341" s="34"/>
      <c r="L341" s="34"/>
    </row>
    <row r="342" spans="2:12" x14ac:dyDescent="0.2">
      <c r="B342" s="1"/>
      <c r="C342" s="1"/>
      <c r="D342" s="1"/>
      <c r="E342" s="1"/>
      <c r="F342" s="1"/>
      <c r="G342" s="1"/>
      <c r="H342" s="1"/>
      <c r="I342" s="1"/>
      <c r="J342" s="34"/>
      <c r="K342" s="34"/>
      <c r="L342" s="34"/>
    </row>
    <row r="343" spans="2:12" x14ac:dyDescent="0.2">
      <c r="B343" s="1"/>
      <c r="C343" s="1"/>
      <c r="D343" s="1"/>
      <c r="E343" s="1"/>
      <c r="F343" s="1"/>
      <c r="G343" s="1"/>
      <c r="H343" s="1"/>
      <c r="I343" s="1"/>
      <c r="J343" s="34"/>
      <c r="K343" s="34"/>
      <c r="L343" s="34"/>
    </row>
    <row r="344" spans="2:12" x14ac:dyDescent="0.2">
      <c r="B344" s="1"/>
      <c r="C344" s="1"/>
      <c r="D344" s="1"/>
      <c r="E344" s="1"/>
      <c r="F344" s="1"/>
      <c r="G344" s="1"/>
      <c r="H344" s="1"/>
      <c r="I344" s="1"/>
      <c r="J344" s="34"/>
      <c r="K344" s="34"/>
      <c r="L344" s="34"/>
    </row>
    <row r="345" spans="2:12" x14ac:dyDescent="0.2">
      <c r="B345" s="1"/>
      <c r="C345" s="1"/>
      <c r="D345" s="1"/>
      <c r="E345" s="1"/>
      <c r="F345" s="1"/>
      <c r="G345" s="1"/>
      <c r="H345" s="1"/>
      <c r="I345" s="1"/>
      <c r="J345" s="34"/>
      <c r="K345" s="34"/>
      <c r="L345" s="34"/>
    </row>
    <row r="346" spans="2:12" x14ac:dyDescent="0.2">
      <c r="B346" s="1"/>
      <c r="C346" s="1"/>
      <c r="D346" s="1"/>
      <c r="E346" s="1"/>
      <c r="F346" s="1"/>
      <c r="G346" s="1"/>
      <c r="H346" s="1"/>
      <c r="I346" s="1"/>
      <c r="J346" s="34"/>
      <c r="K346" s="34"/>
      <c r="L346" s="34"/>
    </row>
    <row r="347" spans="2:12" x14ac:dyDescent="0.2">
      <c r="B347" s="1"/>
      <c r="C347" s="1"/>
      <c r="D347" s="1"/>
      <c r="E347" s="1"/>
      <c r="F347" s="1"/>
      <c r="G347" s="1"/>
      <c r="H347" s="1"/>
      <c r="I347" s="1"/>
      <c r="J347" s="34"/>
      <c r="K347" s="34"/>
      <c r="L347" s="34"/>
    </row>
    <row r="348" spans="2:12" x14ac:dyDescent="0.2">
      <c r="B348" s="1"/>
      <c r="C348" s="1"/>
      <c r="D348" s="1"/>
      <c r="E348" s="1"/>
      <c r="F348" s="1"/>
      <c r="G348" s="1"/>
      <c r="H348" s="1"/>
      <c r="I348" s="1"/>
      <c r="J348" s="34"/>
      <c r="K348" s="34"/>
      <c r="L348" s="34"/>
    </row>
    <row r="349" spans="2:12" x14ac:dyDescent="0.2">
      <c r="B349" s="1"/>
      <c r="C349" s="1"/>
      <c r="D349" s="1"/>
      <c r="E349" s="1"/>
      <c r="F349" s="1"/>
      <c r="G349" s="1"/>
      <c r="H349" s="1"/>
      <c r="I349" s="1"/>
      <c r="J349" s="34"/>
      <c r="K349" s="34"/>
      <c r="L349" s="34"/>
    </row>
    <row r="350" spans="2:12" x14ac:dyDescent="0.2">
      <c r="B350" s="1"/>
      <c r="C350" s="1"/>
      <c r="D350" s="1"/>
      <c r="E350" s="1"/>
      <c r="F350" s="1"/>
      <c r="G350" s="1"/>
      <c r="H350" s="1"/>
      <c r="I350" s="1"/>
      <c r="J350" s="34"/>
      <c r="K350" s="34"/>
      <c r="L350" s="34"/>
    </row>
    <row r="351" spans="2:12" x14ac:dyDescent="0.2">
      <c r="B351" s="1"/>
      <c r="C351" s="1"/>
      <c r="D351" s="1"/>
      <c r="E351" s="1"/>
      <c r="F351" s="1"/>
      <c r="G351" s="1"/>
      <c r="H351" s="1"/>
      <c r="I351" s="1"/>
      <c r="J351" s="34"/>
      <c r="K351" s="34"/>
      <c r="L351" s="34"/>
    </row>
    <row r="352" spans="2:12" x14ac:dyDescent="0.2">
      <c r="B352" s="1"/>
      <c r="C352" s="1"/>
      <c r="D352" s="1"/>
      <c r="E352" s="1"/>
      <c r="F352" s="1"/>
      <c r="G352" s="1"/>
      <c r="H352" s="1"/>
      <c r="I352" s="1"/>
      <c r="J352" s="34"/>
      <c r="K352" s="34"/>
      <c r="L352" s="34"/>
    </row>
    <row r="353" spans="2:12" x14ac:dyDescent="0.2">
      <c r="B353" s="1"/>
      <c r="C353" s="1"/>
      <c r="D353" s="1"/>
      <c r="E353" s="1"/>
      <c r="F353" s="1"/>
      <c r="G353" s="1"/>
      <c r="H353" s="1"/>
      <c r="I353" s="1"/>
      <c r="J353" s="34"/>
      <c r="K353" s="34"/>
      <c r="L353" s="34"/>
    </row>
    <row r="354" spans="2:12" x14ac:dyDescent="0.2">
      <c r="B354" s="1"/>
      <c r="C354" s="1"/>
      <c r="D354" s="1"/>
      <c r="E354" s="1"/>
      <c r="F354" s="1"/>
      <c r="G354" s="1"/>
      <c r="H354" s="1"/>
      <c r="I354" s="1"/>
      <c r="J354" s="34"/>
      <c r="K354" s="34"/>
      <c r="L354" s="34"/>
    </row>
    <row r="355" spans="2:12" x14ac:dyDescent="0.2">
      <c r="B355" s="1"/>
      <c r="C355" s="1"/>
      <c r="D355" s="1"/>
      <c r="E355" s="1"/>
      <c r="F355" s="1"/>
      <c r="G355" s="1"/>
      <c r="H355" s="1"/>
      <c r="I355" s="1"/>
      <c r="J355" s="34"/>
      <c r="K355" s="34"/>
      <c r="L355" s="34"/>
    </row>
    <row r="356" spans="2:12" x14ac:dyDescent="0.2">
      <c r="B356" s="1"/>
      <c r="C356" s="1"/>
      <c r="D356" s="1"/>
      <c r="E356" s="1"/>
      <c r="F356" s="1"/>
      <c r="G356" s="1"/>
      <c r="H356" s="1"/>
      <c r="I356" s="1"/>
      <c r="J356" s="34"/>
      <c r="K356" s="34"/>
      <c r="L356" s="34"/>
    </row>
    <row r="357" spans="2:12" x14ac:dyDescent="0.2">
      <c r="B357" s="1"/>
      <c r="C357" s="1"/>
      <c r="D357" s="1"/>
      <c r="E357" s="1"/>
      <c r="F357" s="1"/>
      <c r="G357" s="1"/>
      <c r="H357" s="1"/>
      <c r="I357" s="1"/>
      <c r="J357" s="34"/>
      <c r="K357" s="34"/>
      <c r="L357" s="34"/>
    </row>
    <row r="358" spans="2:12" x14ac:dyDescent="0.2">
      <c r="B358" s="1"/>
      <c r="C358" s="1"/>
      <c r="D358" s="1"/>
      <c r="E358" s="1"/>
      <c r="F358" s="1"/>
      <c r="G358" s="1"/>
      <c r="H358" s="1"/>
      <c r="I358" s="1"/>
      <c r="J358" s="34"/>
      <c r="K358" s="34"/>
      <c r="L358" s="34"/>
    </row>
    <row r="359" spans="2:12" x14ac:dyDescent="0.2">
      <c r="B359" s="1"/>
      <c r="C359" s="1"/>
      <c r="D359" s="1"/>
      <c r="E359" s="1"/>
      <c r="F359" s="1"/>
      <c r="G359" s="1"/>
      <c r="H359" s="1"/>
      <c r="I359" s="1"/>
      <c r="J359" s="34"/>
      <c r="K359" s="34"/>
      <c r="L359" s="34"/>
    </row>
    <row r="360" spans="2:12" x14ac:dyDescent="0.2">
      <c r="B360" s="1"/>
      <c r="C360" s="1"/>
      <c r="D360" s="1"/>
      <c r="E360" s="1"/>
      <c r="F360" s="1"/>
      <c r="G360" s="1"/>
      <c r="H360" s="1"/>
      <c r="I360" s="1"/>
      <c r="J360" s="34"/>
      <c r="K360" s="34"/>
      <c r="L360" s="34"/>
    </row>
    <row r="361" spans="2:12" x14ac:dyDescent="0.2">
      <c r="B361" s="1"/>
      <c r="C361" s="1"/>
      <c r="D361" s="1"/>
      <c r="E361" s="1"/>
      <c r="F361" s="1"/>
      <c r="G361" s="1"/>
      <c r="H361" s="1"/>
      <c r="I361" s="1"/>
      <c r="J361" s="34"/>
      <c r="K361" s="34"/>
      <c r="L361" s="34"/>
    </row>
    <row r="362" spans="2:12" x14ac:dyDescent="0.2">
      <c r="B362" s="1"/>
      <c r="C362" s="1"/>
      <c r="D362" s="1"/>
      <c r="E362" s="1"/>
      <c r="F362" s="1"/>
      <c r="G362" s="1"/>
      <c r="H362" s="1"/>
      <c r="I362" s="1"/>
      <c r="J362" s="34"/>
      <c r="K362" s="34"/>
      <c r="L362" s="34"/>
    </row>
    <row r="363" spans="2:12" x14ac:dyDescent="0.2">
      <c r="B363" s="1"/>
      <c r="C363" s="1"/>
      <c r="D363" s="1"/>
      <c r="E363" s="1"/>
      <c r="F363" s="1"/>
      <c r="G363" s="1"/>
      <c r="H363" s="1"/>
      <c r="I363" s="1"/>
      <c r="J363" s="34"/>
      <c r="K363" s="34"/>
      <c r="L363" s="34"/>
    </row>
    <row r="364" spans="2:12" x14ac:dyDescent="0.2">
      <c r="B364" s="1"/>
      <c r="C364" s="1"/>
      <c r="D364" s="1"/>
      <c r="E364" s="1"/>
      <c r="F364" s="1"/>
      <c r="G364" s="1"/>
      <c r="H364" s="1"/>
      <c r="I364" s="1"/>
      <c r="J364" s="34"/>
      <c r="K364" s="34"/>
      <c r="L364" s="34"/>
    </row>
    <row r="365" spans="2:12" x14ac:dyDescent="0.2">
      <c r="B365" s="1"/>
      <c r="C365" s="1"/>
      <c r="D365" s="1"/>
      <c r="E365" s="1"/>
      <c r="F365" s="1"/>
      <c r="G365" s="1"/>
      <c r="H365" s="1"/>
      <c r="I365" s="1"/>
      <c r="J365" s="34"/>
      <c r="K365" s="34"/>
      <c r="L365" s="34"/>
    </row>
    <row r="366" spans="2:12" x14ac:dyDescent="0.2">
      <c r="B366" s="1"/>
      <c r="C366" s="1"/>
      <c r="D366" s="1"/>
      <c r="E366" s="1"/>
      <c r="F366" s="1"/>
      <c r="G366" s="1"/>
      <c r="H366" s="1"/>
      <c r="I366" s="1"/>
      <c r="J366" s="34"/>
      <c r="K366" s="34"/>
      <c r="L366" s="34"/>
    </row>
    <row r="367" spans="2:12" x14ac:dyDescent="0.2">
      <c r="B367" s="1"/>
      <c r="C367" s="1"/>
      <c r="D367" s="1"/>
      <c r="E367" s="1"/>
      <c r="F367" s="1"/>
      <c r="G367" s="1"/>
      <c r="H367" s="1"/>
      <c r="I367" s="1"/>
      <c r="J367" s="34"/>
      <c r="K367" s="34"/>
      <c r="L367" s="34"/>
    </row>
    <row r="368" spans="2:12" x14ac:dyDescent="0.2">
      <c r="B368" s="1"/>
      <c r="C368" s="1"/>
      <c r="D368" s="1"/>
      <c r="E368" s="1"/>
      <c r="F368" s="1"/>
      <c r="G368" s="1"/>
      <c r="H368" s="1"/>
      <c r="I368" s="1"/>
      <c r="J368" s="34"/>
      <c r="K368" s="34"/>
      <c r="L368" s="34"/>
    </row>
    <row r="369" spans="2:12" x14ac:dyDescent="0.2">
      <c r="B369" s="1"/>
      <c r="C369" s="1"/>
      <c r="D369" s="1"/>
      <c r="E369" s="1"/>
      <c r="F369" s="1"/>
      <c r="G369" s="1"/>
      <c r="H369" s="1"/>
      <c r="I369" s="1"/>
      <c r="J369" s="34"/>
      <c r="K369" s="34"/>
      <c r="L369" s="34"/>
    </row>
    <row r="370" spans="2:12" x14ac:dyDescent="0.2">
      <c r="B370" s="1"/>
      <c r="C370" s="1"/>
      <c r="D370" s="1"/>
      <c r="E370" s="1"/>
      <c r="F370" s="1"/>
      <c r="G370" s="1"/>
      <c r="H370" s="1"/>
      <c r="I370" s="1"/>
      <c r="J370" s="34"/>
      <c r="K370" s="34"/>
      <c r="L370" s="34"/>
    </row>
    <row r="371" spans="2:12" x14ac:dyDescent="0.2">
      <c r="B371" s="1"/>
      <c r="C371" s="1"/>
      <c r="D371" s="1"/>
      <c r="E371" s="1"/>
      <c r="F371" s="1"/>
      <c r="G371" s="1"/>
      <c r="H371" s="1"/>
      <c r="I371" s="1"/>
      <c r="J371" s="34"/>
      <c r="K371" s="34"/>
      <c r="L371" s="34"/>
    </row>
    <row r="372" spans="2:12" x14ac:dyDescent="0.2">
      <c r="B372" s="1"/>
      <c r="C372" s="1"/>
      <c r="D372" s="1"/>
      <c r="E372" s="1"/>
      <c r="F372" s="1"/>
      <c r="G372" s="1"/>
      <c r="H372" s="1"/>
      <c r="I372" s="1"/>
      <c r="J372" s="34"/>
      <c r="K372" s="34"/>
      <c r="L372" s="34"/>
    </row>
    <row r="373" spans="2:12" x14ac:dyDescent="0.2">
      <c r="B373" s="1"/>
      <c r="C373" s="1"/>
      <c r="D373" s="1"/>
      <c r="E373" s="1"/>
      <c r="F373" s="1"/>
      <c r="G373" s="1"/>
      <c r="H373" s="1"/>
      <c r="I373" s="1"/>
      <c r="J373" s="34"/>
      <c r="K373" s="34"/>
      <c r="L373" s="34"/>
    </row>
    <row r="374" spans="2:12" x14ac:dyDescent="0.2">
      <c r="B374" s="1"/>
      <c r="C374" s="1"/>
      <c r="D374" s="1"/>
      <c r="E374" s="1"/>
      <c r="F374" s="1"/>
      <c r="G374" s="1"/>
      <c r="H374" s="1"/>
      <c r="I374" s="1"/>
      <c r="J374" s="34"/>
      <c r="K374" s="34"/>
      <c r="L374" s="34"/>
    </row>
    <row r="375" spans="2:12" x14ac:dyDescent="0.2">
      <c r="B375" s="1"/>
      <c r="C375" s="1"/>
      <c r="D375" s="1"/>
      <c r="E375" s="1"/>
      <c r="F375" s="1"/>
      <c r="G375" s="1"/>
      <c r="H375" s="1"/>
      <c r="I375" s="1"/>
      <c r="J375" s="34"/>
      <c r="K375" s="34"/>
      <c r="L375" s="34"/>
    </row>
    <row r="376" spans="2:12" x14ac:dyDescent="0.2">
      <c r="B376" s="1"/>
      <c r="C376" s="1"/>
      <c r="D376" s="1"/>
      <c r="E376" s="1"/>
      <c r="F376" s="1"/>
      <c r="G376" s="1"/>
      <c r="H376" s="1"/>
      <c r="I376" s="1"/>
      <c r="J376" s="34"/>
      <c r="K376" s="34"/>
      <c r="L376" s="34"/>
    </row>
    <row r="377" spans="2:12" x14ac:dyDescent="0.2">
      <c r="B377" s="1"/>
      <c r="C377" s="1"/>
      <c r="D377" s="1"/>
      <c r="E377" s="1"/>
      <c r="F377" s="1"/>
      <c r="G377" s="1"/>
      <c r="H377" s="1"/>
      <c r="I377" s="1"/>
      <c r="J377" s="34"/>
      <c r="K377" s="34"/>
      <c r="L377" s="34"/>
    </row>
    <row r="378" spans="2:12" x14ac:dyDescent="0.2">
      <c r="B378" s="1"/>
      <c r="C378" s="1"/>
      <c r="D378" s="1"/>
      <c r="E378" s="1"/>
      <c r="F378" s="1"/>
      <c r="G378" s="1"/>
      <c r="H378" s="1"/>
      <c r="I378" s="1"/>
      <c r="J378" s="34"/>
      <c r="K378" s="34"/>
      <c r="L378" s="34"/>
    </row>
    <row r="379" spans="2:12" x14ac:dyDescent="0.2">
      <c r="B379" s="1"/>
      <c r="C379" s="1"/>
      <c r="D379" s="1"/>
      <c r="E379" s="1"/>
      <c r="F379" s="1"/>
      <c r="G379" s="1"/>
      <c r="H379" s="1"/>
      <c r="I379" s="1"/>
      <c r="J379" s="34"/>
      <c r="K379" s="34"/>
      <c r="L379" s="34"/>
    </row>
    <row r="380" spans="2:12" x14ac:dyDescent="0.2">
      <c r="B380" s="1"/>
      <c r="C380" s="1"/>
      <c r="D380" s="1"/>
      <c r="E380" s="1"/>
      <c r="F380" s="1"/>
      <c r="G380" s="1"/>
      <c r="H380" s="1"/>
      <c r="I380" s="1"/>
      <c r="J380" s="34"/>
      <c r="K380" s="34"/>
      <c r="L380" s="34"/>
    </row>
    <row r="381" spans="2:12" x14ac:dyDescent="0.2">
      <c r="B381" s="1"/>
      <c r="C381" s="1"/>
      <c r="D381" s="1"/>
      <c r="E381" s="1"/>
      <c r="F381" s="1"/>
      <c r="G381" s="1"/>
      <c r="H381" s="1"/>
      <c r="I381" s="1"/>
      <c r="J381" s="34"/>
      <c r="K381" s="34"/>
      <c r="L381" s="34"/>
    </row>
    <row r="382" spans="2:12" x14ac:dyDescent="0.2">
      <c r="B382" s="1"/>
      <c r="C382" s="1"/>
      <c r="D382" s="1"/>
      <c r="E382" s="1"/>
      <c r="F382" s="1"/>
      <c r="G382" s="1"/>
      <c r="H382" s="1"/>
      <c r="I382" s="1"/>
      <c r="J382" s="34"/>
      <c r="K382" s="34"/>
      <c r="L382" s="34"/>
    </row>
    <row r="383" spans="2:12" x14ac:dyDescent="0.2">
      <c r="B383" s="1"/>
      <c r="C383" s="1"/>
      <c r="D383" s="1"/>
      <c r="E383" s="1"/>
      <c r="F383" s="1"/>
      <c r="G383" s="1"/>
      <c r="H383" s="1"/>
      <c r="I383" s="1"/>
      <c r="J383" s="34"/>
      <c r="K383" s="34"/>
      <c r="L383" s="34"/>
    </row>
    <row r="384" spans="2:12" x14ac:dyDescent="0.2">
      <c r="B384" s="1"/>
      <c r="C384" s="1"/>
      <c r="D384" s="1"/>
      <c r="E384" s="1"/>
      <c r="F384" s="1"/>
      <c r="G384" s="1"/>
      <c r="H384" s="1"/>
      <c r="I384" s="1"/>
      <c r="J384" s="34"/>
      <c r="K384" s="34"/>
      <c r="L384" s="34"/>
    </row>
    <row r="385" spans="2:12" x14ac:dyDescent="0.2">
      <c r="B385" s="1"/>
      <c r="C385" s="1"/>
      <c r="D385" s="1"/>
      <c r="E385" s="1"/>
      <c r="F385" s="1"/>
      <c r="G385" s="1"/>
      <c r="H385" s="1"/>
      <c r="I385" s="1"/>
      <c r="J385" s="34"/>
      <c r="K385" s="34"/>
      <c r="L385" s="34"/>
    </row>
    <row r="386" spans="2:12" x14ac:dyDescent="0.2">
      <c r="B386" s="1"/>
      <c r="C386" s="1"/>
      <c r="D386" s="1"/>
      <c r="E386" s="1"/>
      <c r="F386" s="1"/>
      <c r="G386" s="1"/>
      <c r="H386" s="1"/>
      <c r="I386" s="1"/>
      <c r="J386" s="34"/>
      <c r="K386" s="34"/>
      <c r="L386" s="34"/>
    </row>
    <row r="387" spans="2:12" x14ac:dyDescent="0.2">
      <c r="B387" s="1"/>
      <c r="C387" s="1"/>
      <c r="D387" s="1"/>
      <c r="E387" s="1"/>
      <c r="F387" s="1"/>
      <c r="G387" s="1"/>
      <c r="H387" s="1"/>
      <c r="I387" s="1"/>
      <c r="J387" s="34"/>
      <c r="K387" s="34"/>
      <c r="L387" s="34"/>
    </row>
    <row r="388" spans="2:12" x14ac:dyDescent="0.2">
      <c r="B388" s="1"/>
      <c r="C388" s="1"/>
      <c r="D388" s="1"/>
      <c r="E388" s="1"/>
      <c r="F388" s="1"/>
      <c r="G388" s="1"/>
      <c r="H388" s="1"/>
      <c r="I388" s="1"/>
      <c r="J388" s="34"/>
      <c r="K388" s="34"/>
      <c r="L388" s="34"/>
    </row>
    <row r="389" spans="2:12" x14ac:dyDescent="0.2">
      <c r="B389" s="1"/>
      <c r="C389" s="1"/>
      <c r="D389" s="1"/>
      <c r="E389" s="1"/>
      <c r="F389" s="1"/>
      <c r="G389" s="1"/>
      <c r="H389" s="1"/>
      <c r="I389" s="1"/>
      <c r="J389" s="34"/>
      <c r="K389" s="34"/>
      <c r="L389" s="34"/>
    </row>
    <row r="390" spans="2:12" x14ac:dyDescent="0.2">
      <c r="B390" s="1"/>
      <c r="C390" s="1"/>
      <c r="D390" s="1"/>
      <c r="E390" s="1"/>
      <c r="F390" s="1"/>
      <c r="G390" s="1"/>
      <c r="H390" s="1"/>
      <c r="I390" s="1"/>
      <c r="J390" s="34"/>
      <c r="K390" s="34"/>
      <c r="L390" s="34"/>
    </row>
    <row r="391" spans="2:12" x14ac:dyDescent="0.2">
      <c r="B391" s="1"/>
      <c r="C391" s="1"/>
      <c r="D391" s="1"/>
      <c r="E391" s="1"/>
      <c r="F391" s="1"/>
      <c r="G391" s="1"/>
      <c r="H391" s="1"/>
      <c r="I391" s="1"/>
      <c r="J391" s="34"/>
      <c r="K391" s="34"/>
      <c r="L391" s="34"/>
    </row>
    <row r="392" spans="2:12" x14ac:dyDescent="0.2">
      <c r="B392" s="1"/>
      <c r="C392" s="1"/>
      <c r="D392" s="1"/>
      <c r="E392" s="1"/>
      <c r="F392" s="1"/>
      <c r="G392" s="1"/>
      <c r="H392" s="1"/>
      <c r="I392" s="1"/>
      <c r="J392" s="34"/>
      <c r="K392" s="34"/>
      <c r="L392" s="34"/>
    </row>
    <row r="393" spans="2:12" x14ac:dyDescent="0.2">
      <c r="B393" s="1"/>
      <c r="C393" s="1"/>
      <c r="D393" s="1"/>
      <c r="E393" s="1"/>
      <c r="F393" s="1"/>
      <c r="G393" s="1"/>
      <c r="H393" s="1"/>
      <c r="I393" s="1"/>
      <c r="J393" s="34"/>
      <c r="K393" s="34"/>
      <c r="L393" s="34"/>
    </row>
    <row r="394" spans="2:12" x14ac:dyDescent="0.2">
      <c r="B394" s="1"/>
      <c r="C394" s="1"/>
      <c r="D394" s="1"/>
      <c r="E394" s="1"/>
      <c r="F394" s="1"/>
      <c r="G394" s="1"/>
      <c r="H394" s="1"/>
      <c r="I394" s="1"/>
      <c r="J394" s="34"/>
      <c r="K394" s="34"/>
      <c r="L394" s="34"/>
    </row>
    <row r="395" spans="2:12" x14ac:dyDescent="0.2">
      <c r="B395" s="1"/>
      <c r="C395" s="1"/>
      <c r="D395" s="1"/>
      <c r="E395" s="1"/>
      <c r="F395" s="1"/>
      <c r="G395" s="1"/>
      <c r="H395" s="1"/>
      <c r="I395" s="1"/>
      <c r="J395" s="34"/>
      <c r="K395" s="34"/>
      <c r="L395" s="34"/>
    </row>
    <row r="396" spans="2:12" x14ac:dyDescent="0.2">
      <c r="B396" s="1"/>
      <c r="C396" s="1"/>
      <c r="D396" s="1"/>
      <c r="E396" s="1"/>
      <c r="F396" s="1"/>
      <c r="G396" s="1"/>
      <c r="H396" s="1"/>
      <c r="I396" s="1"/>
      <c r="J396" s="34"/>
      <c r="K396" s="34"/>
      <c r="L396" s="34"/>
    </row>
    <row r="397" spans="2:12" x14ac:dyDescent="0.2">
      <c r="B397" s="1"/>
      <c r="C397" s="1"/>
      <c r="D397" s="1"/>
      <c r="E397" s="1"/>
      <c r="F397" s="1"/>
      <c r="G397" s="1"/>
      <c r="H397" s="1"/>
      <c r="I397" s="1"/>
      <c r="J397" s="34"/>
      <c r="K397" s="34"/>
      <c r="L397" s="34"/>
    </row>
    <row r="398" spans="2:12" x14ac:dyDescent="0.2">
      <c r="B398" s="1"/>
      <c r="C398" s="1"/>
      <c r="D398" s="1"/>
      <c r="E398" s="1"/>
      <c r="F398" s="1"/>
      <c r="G398" s="1"/>
      <c r="H398" s="1"/>
      <c r="I398" s="1"/>
      <c r="J398" s="34"/>
      <c r="K398" s="34"/>
      <c r="L398" s="34"/>
    </row>
    <row r="399" spans="2:12" x14ac:dyDescent="0.2">
      <c r="B399" s="1"/>
      <c r="C399" s="1"/>
      <c r="D399" s="1"/>
      <c r="E399" s="1"/>
      <c r="F399" s="1"/>
      <c r="G399" s="1"/>
      <c r="H399" s="1"/>
      <c r="I399" s="1"/>
      <c r="J399" s="34"/>
      <c r="K399" s="34"/>
      <c r="L399" s="34"/>
    </row>
    <row r="400" spans="2:12" x14ac:dyDescent="0.2">
      <c r="B400" s="1"/>
      <c r="C400" s="1"/>
      <c r="D400" s="1"/>
      <c r="E400" s="1"/>
      <c r="F400" s="1"/>
      <c r="G400" s="1"/>
      <c r="H400" s="1"/>
      <c r="I400" s="1"/>
      <c r="J400" s="34"/>
      <c r="K400" s="34"/>
      <c r="L400" s="34"/>
    </row>
    <row r="401" spans="2:12" x14ac:dyDescent="0.2">
      <c r="B401" s="1"/>
      <c r="C401" s="1"/>
      <c r="D401" s="1"/>
      <c r="E401" s="1"/>
      <c r="F401" s="1"/>
      <c r="G401" s="1"/>
      <c r="H401" s="1"/>
      <c r="I401" s="1"/>
      <c r="J401" s="34"/>
      <c r="K401" s="34"/>
      <c r="L401" s="34"/>
    </row>
    <row r="402" spans="2:12" x14ac:dyDescent="0.2">
      <c r="B402" s="1"/>
      <c r="C402" s="1"/>
      <c r="D402" s="1"/>
      <c r="E402" s="1"/>
      <c r="F402" s="1"/>
      <c r="G402" s="1"/>
      <c r="H402" s="1"/>
      <c r="I402" s="1"/>
      <c r="J402" s="34"/>
      <c r="K402" s="34"/>
      <c r="L402" s="34"/>
    </row>
    <row r="403" spans="2:12" x14ac:dyDescent="0.2">
      <c r="B403" s="1"/>
      <c r="C403" s="1"/>
      <c r="D403" s="1"/>
      <c r="E403" s="1"/>
      <c r="F403" s="1"/>
      <c r="G403" s="1"/>
      <c r="H403" s="1"/>
      <c r="I403" s="1"/>
      <c r="J403" s="34"/>
      <c r="K403" s="34"/>
      <c r="L403" s="34"/>
    </row>
    <row r="404" spans="2:12" x14ac:dyDescent="0.2">
      <c r="B404" s="1"/>
      <c r="C404" s="1"/>
      <c r="D404" s="1"/>
      <c r="E404" s="1"/>
      <c r="F404" s="1"/>
      <c r="G404" s="1"/>
      <c r="H404" s="1"/>
      <c r="I404" s="1"/>
      <c r="J404" s="34"/>
      <c r="K404" s="34"/>
      <c r="L404" s="34"/>
    </row>
    <row r="405" spans="2:12" x14ac:dyDescent="0.2">
      <c r="B405" s="1"/>
      <c r="C405" s="1"/>
      <c r="D405" s="1"/>
      <c r="E405" s="1"/>
      <c r="F405" s="1"/>
      <c r="G405" s="1"/>
      <c r="H405" s="1"/>
      <c r="I405" s="1"/>
      <c r="J405" s="34"/>
      <c r="K405" s="34"/>
      <c r="L405" s="34"/>
    </row>
    <row r="406" spans="2:12" x14ac:dyDescent="0.2">
      <c r="B406" s="1"/>
      <c r="C406" s="1"/>
      <c r="D406" s="1"/>
      <c r="E406" s="1"/>
      <c r="F406" s="1"/>
      <c r="G406" s="1"/>
      <c r="H406" s="1"/>
      <c r="I406" s="1"/>
      <c r="J406" s="34"/>
      <c r="K406" s="34"/>
      <c r="L406" s="34"/>
    </row>
    <row r="407" spans="2:12" x14ac:dyDescent="0.2">
      <c r="B407" s="1"/>
      <c r="C407" s="1"/>
      <c r="D407" s="1"/>
      <c r="E407" s="1"/>
      <c r="F407" s="1"/>
      <c r="G407" s="1"/>
      <c r="H407" s="1"/>
      <c r="I407" s="1"/>
      <c r="J407" s="34"/>
      <c r="K407" s="34"/>
      <c r="L407" s="34"/>
    </row>
    <row r="408" spans="2:12" x14ac:dyDescent="0.2">
      <c r="B408" s="1"/>
      <c r="C408" s="1"/>
      <c r="D408" s="1"/>
      <c r="E408" s="1"/>
      <c r="F408" s="1"/>
      <c r="G408" s="1"/>
      <c r="H408" s="1"/>
      <c r="I408" s="1"/>
      <c r="J408" s="34"/>
      <c r="K408" s="34"/>
      <c r="L408" s="34"/>
    </row>
    <row r="409" spans="2:12" x14ac:dyDescent="0.2">
      <c r="B409" s="1"/>
      <c r="C409" s="1"/>
      <c r="D409" s="1"/>
      <c r="E409" s="1"/>
      <c r="F409" s="1"/>
      <c r="G409" s="1"/>
      <c r="H409" s="1"/>
      <c r="I409" s="1"/>
      <c r="J409" s="34"/>
      <c r="K409" s="34"/>
      <c r="L409" s="34"/>
    </row>
    <row r="410" spans="2:12" x14ac:dyDescent="0.2">
      <c r="B410" s="1"/>
      <c r="C410" s="1"/>
      <c r="D410" s="1"/>
      <c r="E410" s="1"/>
      <c r="F410" s="1"/>
      <c r="G410" s="1"/>
      <c r="H410" s="1"/>
      <c r="I410" s="1"/>
      <c r="J410" s="34"/>
      <c r="K410" s="34"/>
      <c r="L410" s="34"/>
    </row>
    <row r="411" spans="2:12" x14ac:dyDescent="0.2">
      <c r="B411" s="1"/>
      <c r="C411" s="1"/>
      <c r="D411" s="1"/>
      <c r="E411" s="1"/>
      <c r="F411" s="1"/>
      <c r="G411" s="1"/>
      <c r="H411" s="1"/>
      <c r="I411" s="1"/>
      <c r="J411" s="34"/>
      <c r="K411" s="34"/>
      <c r="L411" s="34"/>
    </row>
    <row r="412" spans="2:12" x14ac:dyDescent="0.2">
      <c r="B412" s="1"/>
      <c r="C412" s="1"/>
      <c r="D412" s="1"/>
      <c r="E412" s="1"/>
      <c r="F412" s="1"/>
      <c r="G412" s="1"/>
      <c r="H412" s="1"/>
      <c r="I412" s="1"/>
      <c r="J412" s="34"/>
      <c r="K412" s="34"/>
      <c r="L412" s="34"/>
    </row>
    <row r="413" spans="2:12" x14ac:dyDescent="0.2">
      <c r="B413" s="1"/>
      <c r="C413" s="1"/>
      <c r="D413" s="1"/>
      <c r="E413" s="1"/>
      <c r="F413" s="1"/>
      <c r="G413" s="1"/>
      <c r="H413" s="1"/>
      <c r="I413" s="1"/>
      <c r="J413" s="34"/>
      <c r="K413" s="34"/>
      <c r="L413" s="34"/>
    </row>
    <row r="414" spans="2:12" x14ac:dyDescent="0.2">
      <c r="B414" s="1"/>
      <c r="C414" s="1"/>
      <c r="D414" s="1"/>
      <c r="E414" s="1"/>
      <c r="F414" s="1"/>
      <c r="G414" s="1"/>
      <c r="H414" s="1"/>
      <c r="I414" s="1"/>
      <c r="J414" s="34"/>
      <c r="K414" s="34"/>
      <c r="L414" s="34"/>
    </row>
    <row r="415" spans="2:12" x14ac:dyDescent="0.2">
      <c r="B415" s="1"/>
      <c r="C415" s="1"/>
      <c r="D415" s="1"/>
      <c r="E415" s="1"/>
      <c r="F415" s="1"/>
      <c r="G415" s="1"/>
      <c r="H415" s="1"/>
      <c r="I415" s="1"/>
      <c r="J415" s="34"/>
      <c r="K415" s="34"/>
      <c r="L415" s="34"/>
    </row>
    <row r="416" spans="2:12" x14ac:dyDescent="0.2">
      <c r="B416" s="1"/>
      <c r="C416" s="1"/>
      <c r="D416" s="1"/>
      <c r="E416" s="1"/>
      <c r="F416" s="1"/>
      <c r="G416" s="1"/>
      <c r="H416" s="1"/>
      <c r="I416" s="1"/>
      <c r="J416" s="34"/>
      <c r="K416" s="34"/>
      <c r="L416" s="34"/>
    </row>
    <row r="417" spans="2:12" x14ac:dyDescent="0.2">
      <c r="B417" s="1"/>
      <c r="C417" s="1"/>
      <c r="D417" s="1"/>
      <c r="E417" s="1"/>
      <c r="F417" s="1"/>
      <c r="G417" s="1"/>
      <c r="H417" s="1"/>
      <c r="I417" s="1"/>
      <c r="J417" s="34"/>
      <c r="K417" s="34"/>
      <c r="L417" s="34"/>
    </row>
    <row r="418" spans="2:12" x14ac:dyDescent="0.2">
      <c r="B418" s="1"/>
      <c r="C418" s="1"/>
      <c r="D418" s="1"/>
      <c r="E418" s="1"/>
      <c r="F418" s="1"/>
      <c r="G418" s="1"/>
      <c r="H418" s="1"/>
      <c r="I418" s="1"/>
      <c r="J418" s="34"/>
      <c r="K418" s="34"/>
      <c r="L418" s="34"/>
    </row>
    <row r="419" spans="2:12" x14ac:dyDescent="0.2">
      <c r="B419" s="1"/>
      <c r="C419" s="1"/>
      <c r="D419" s="1"/>
      <c r="E419" s="1"/>
      <c r="F419" s="1"/>
      <c r="G419" s="1"/>
      <c r="H419" s="1"/>
      <c r="I419" s="1"/>
      <c r="J419" s="34"/>
      <c r="K419" s="34"/>
      <c r="L419" s="34"/>
    </row>
    <row r="420" spans="2:12" x14ac:dyDescent="0.2">
      <c r="B420" s="1"/>
      <c r="C420" s="1"/>
      <c r="D420" s="1"/>
      <c r="E420" s="1"/>
      <c r="F420" s="1"/>
      <c r="G420" s="1"/>
      <c r="H420" s="1"/>
      <c r="I420" s="1"/>
      <c r="J420" s="34"/>
      <c r="K420" s="34"/>
      <c r="L420" s="34"/>
    </row>
    <row r="421" spans="2:12" x14ac:dyDescent="0.2">
      <c r="B421" s="1"/>
      <c r="C421" s="1"/>
      <c r="D421" s="1"/>
      <c r="E421" s="1"/>
      <c r="F421" s="1"/>
      <c r="G421" s="1"/>
      <c r="H421" s="1"/>
      <c r="I421" s="1"/>
      <c r="J421" s="34"/>
      <c r="K421" s="34"/>
      <c r="L421" s="34"/>
    </row>
    <row r="422" spans="2:12" x14ac:dyDescent="0.2">
      <c r="B422" s="1"/>
      <c r="C422" s="1"/>
      <c r="D422" s="1"/>
      <c r="E422" s="1"/>
      <c r="F422" s="1"/>
      <c r="G422" s="1"/>
      <c r="H422" s="1"/>
      <c r="I422" s="1"/>
      <c r="J422" s="34"/>
      <c r="K422" s="34"/>
      <c r="L422" s="34"/>
    </row>
    <row r="423" spans="2:12" x14ac:dyDescent="0.2">
      <c r="B423" s="1"/>
      <c r="C423" s="1"/>
      <c r="D423" s="1"/>
      <c r="E423" s="1"/>
      <c r="F423" s="1"/>
      <c r="G423" s="1"/>
      <c r="H423" s="1"/>
      <c r="I423" s="1"/>
      <c r="J423" s="34"/>
      <c r="K423" s="34"/>
      <c r="L423" s="34"/>
    </row>
    <row r="424" spans="2:12" x14ac:dyDescent="0.2">
      <c r="B424" s="1"/>
      <c r="C424" s="1"/>
      <c r="D424" s="1"/>
      <c r="E424" s="1"/>
      <c r="F424" s="1"/>
      <c r="G424" s="1"/>
      <c r="H424" s="1"/>
      <c r="I424" s="1"/>
      <c r="J424" s="34"/>
      <c r="K424" s="34"/>
      <c r="L424" s="34"/>
    </row>
    <row r="425" spans="2:12" x14ac:dyDescent="0.2">
      <c r="B425" s="1"/>
      <c r="C425" s="1"/>
      <c r="D425" s="1"/>
      <c r="E425" s="1"/>
      <c r="F425" s="1"/>
      <c r="G425" s="1"/>
      <c r="H425" s="1"/>
      <c r="I425" s="1"/>
      <c r="J425" s="34"/>
      <c r="K425" s="34"/>
      <c r="L425" s="34"/>
    </row>
    <row r="426" spans="2:12" x14ac:dyDescent="0.2">
      <c r="B426" s="1"/>
      <c r="C426" s="1"/>
      <c r="D426" s="1"/>
      <c r="E426" s="1"/>
      <c r="F426" s="1"/>
      <c r="G426" s="1"/>
      <c r="H426" s="1"/>
      <c r="I426" s="1"/>
      <c r="J426" s="34"/>
      <c r="K426" s="34"/>
      <c r="L426" s="34"/>
    </row>
    <row r="427" spans="2:12" x14ac:dyDescent="0.2">
      <c r="B427" s="1"/>
      <c r="C427" s="1"/>
      <c r="D427" s="1"/>
      <c r="E427" s="1"/>
      <c r="F427" s="1"/>
      <c r="G427" s="1"/>
      <c r="H427" s="1"/>
      <c r="I427" s="1"/>
      <c r="J427" s="34"/>
      <c r="K427" s="34"/>
      <c r="L427" s="34"/>
    </row>
    <row r="428" spans="2:12" x14ac:dyDescent="0.2">
      <c r="B428" s="1"/>
      <c r="C428" s="1"/>
      <c r="D428" s="1"/>
      <c r="E428" s="1"/>
      <c r="F428" s="1"/>
      <c r="G428" s="1"/>
      <c r="H428" s="1"/>
      <c r="I428" s="1"/>
      <c r="J428" s="34"/>
      <c r="K428" s="34"/>
      <c r="L428" s="34"/>
    </row>
    <row r="429" spans="2:12" x14ac:dyDescent="0.2">
      <c r="B429" s="1"/>
      <c r="C429" s="1"/>
      <c r="D429" s="1"/>
      <c r="E429" s="1"/>
      <c r="F429" s="1"/>
      <c r="G429" s="1"/>
      <c r="H429" s="1"/>
      <c r="I429" s="1"/>
      <c r="J429" s="34"/>
      <c r="K429" s="34"/>
      <c r="L429" s="34"/>
    </row>
    <row r="430" spans="2:12" x14ac:dyDescent="0.2">
      <c r="B430" s="1"/>
      <c r="C430" s="1"/>
      <c r="D430" s="1"/>
      <c r="E430" s="1"/>
      <c r="F430" s="1"/>
      <c r="G430" s="1"/>
      <c r="H430" s="1"/>
      <c r="I430" s="1"/>
      <c r="J430" s="34"/>
      <c r="K430" s="34"/>
      <c r="L430" s="34"/>
    </row>
    <row r="431" spans="2:12" x14ac:dyDescent="0.2">
      <c r="B431" s="1"/>
      <c r="C431" s="1"/>
      <c r="D431" s="1"/>
      <c r="E431" s="1"/>
      <c r="F431" s="1"/>
      <c r="G431" s="1"/>
      <c r="H431" s="1"/>
      <c r="I431" s="1"/>
      <c r="J431" s="34"/>
      <c r="K431" s="34"/>
      <c r="L431" s="34"/>
    </row>
    <row r="432" spans="2:12" x14ac:dyDescent="0.2">
      <c r="B432" s="1"/>
      <c r="C432" s="1"/>
      <c r="D432" s="1"/>
      <c r="E432" s="1"/>
      <c r="F432" s="1"/>
      <c r="G432" s="1"/>
      <c r="H432" s="1"/>
      <c r="I432" s="1"/>
      <c r="J432" s="34"/>
      <c r="K432" s="34"/>
      <c r="L432" s="34"/>
    </row>
    <row r="433" spans="2:12" x14ac:dyDescent="0.2">
      <c r="B433" s="1"/>
      <c r="C433" s="1"/>
      <c r="D433" s="1"/>
      <c r="E433" s="1"/>
      <c r="F433" s="1"/>
      <c r="G433" s="1"/>
      <c r="H433" s="1"/>
      <c r="I433" s="1"/>
      <c r="J433" s="34"/>
      <c r="K433" s="34"/>
      <c r="L433" s="34"/>
    </row>
    <row r="434" spans="2:12" x14ac:dyDescent="0.2">
      <c r="B434" s="1"/>
      <c r="C434" s="1"/>
      <c r="D434" s="1"/>
      <c r="E434" s="1"/>
      <c r="F434" s="1"/>
      <c r="G434" s="1"/>
      <c r="H434" s="1"/>
      <c r="I434" s="1"/>
      <c r="J434" s="34"/>
      <c r="K434" s="34"/>
      <c r="L434" s="34"/>
    </row>
    <row r="435" spans="2:12" x14ac:dyDescent="0.2">
      <c r="B435" s="1"/>
      <c r="C435" s="1"/>
      <c r="D435" s="1"/>
      <c r="E435" s="1"/>
      <c r="F435" s="1"/>
      <c r="G435" s="1"/>
      <c r="H435" s="1"/>
      <c r="I435" s="1"/>
      <c r="J435" s="34"/>
      <c r="K435" s="34"/>
      <c r="L435" s="34"/>
    </row>
    <row r="436" spans="2:12" x14ac:dyDescent="0.2">
      <c r="B436" s="1"/>
      <c r="C436" s="1"/>
      <c r="D436" s="1"/>
      <c r="E436" s="1"/>
      <c r="F436" s="1"/>
      <c r="G436" s="1"/>
      <c r="H436" s="1"/>
      <c r="I436" s="1"/>
      <c r="J436" s="34"/>
      <c r="K436" s="34"/>
      <c r="L436" s="34"/>
    </row>
    <row r="437" spans="2:12" x14ac:dyDescent="0.2">
      <c r="B437" s="1"/>
      <c r="C437" s="1"/>
      <c r="D437" s="1"/>
      <c r="E437" s="1"/>
      <c r="F437" s="1"/>
      <c r="G437" s="1"/>
      <c r="H437" s="1"/>
      <c r="I437" s="1"/>
      <c r="J437" s="34"/>
      <c r="K437" s="34"/>
      <c r="L437" s="34"/>
    </row>
    <row r="438" spans="2:12" x14ac:dyDescent="0.2">
      <c r="B438" s="1"/>
      <c r="C438" s="1"/>
      <c r="D438" s="1"/>
      <c r="E438" s="1"/>
      <c r="F438" s="1"/>
      <c r="G438" s="1"/>
      <c r="H438" s="1"/>
      <c r="I438" s="1"/>
      <c r="J438" s="34"/>
      <c r="K438" s="34"/>
      <c r="L438" s="34"/>
    </row>
    <row r="439" spans="2:12" x14ac:dyDescent="0.2">
      <c r="B439" s="1"/>
      <c r="C439" s="1"/>
      <c r="D439" s="1"/>
      <c r="E439" s="1"/>
      <c r="F439" s="1"/>
      <c r="G439" s="1"/>
      <c r="H439" s="1"/>
      <c r="I439" s="1"/>
      <c r="J439" s="34"/>
      <c r="K439" s="34"/>
      <c r="L439" s="34"/>
    </row>
    <row r="440" spans="2:12" x14ac:dyDescent="0.2">
      <c r="B440" s="1"/>
      <c r="C440" s="1"/>
      <c r="D440" s="1"/>
      <c r="E440" s="1"/>
      <c r="F440" s="1"/>
      <c r="G440" s="1"/>
      <c r="H440" s="1"/>
      <c r="I440" s="1"/>
      <c r="J440" s="34"/>
      <c r="K440" s="34"/>
      <c r="L440" s="34"/>
    </row>
    <row r="441" spans="2:12" x14ac:dyDescent="0.2">
      <c r="B441" s="1"/>
      <c r="C441" s="1"/>
      <c r="D441" s="1"/>
      <c r="E441" s="1"/>
      <c r="F441" s="1"/>
      <c r="G441" s="1"/>
      <c r="H441" s="1"/>
      <c r="I441" s="1"/>
      <c r="J441" s="34"/>
      <c r="K441" s="34"/>
      <c r="L441" s="34"/>
    </row>
    <row r="442" spans="2:12" x14ac:dyDescent="0.2">
      <c r="B442" s="1"/>
      <c r="C442" s="1"/>
      <c r="D442" s="1"/>
      <c r="E442" s="1"/>
      <c r="F442" s="1"/>
      <c r="G442" s="1"/>
      <c r="H442" s="1"/>
      <c r="I442" s="1"/>
      <c r="J442" s="34"/>
      <c r="K442" s="34"/>
      <c r="L442" s="34"/>
    </row>
    <row r="443" spans="2:12" x14ac:dyDescent="0.2">
      <c r="B443" s="1"/>
      <c r="C443" s="1"/>
      <c r="D443" s="1"/>
      <c r="E443" s="1"/>
      <c r="F443" s="1"/>
      <c r="G443" s="1"/>
      <c r="H443" s="1"/>
      <c r="I443" s="1"/>
      <c r="J443" s="34"/>
      <c r="K443" s="34"/>
      <c r="L443" s="34"/>
    </row>
    <row r="444" spans="2:12" x14ac:dyDescent="0.2">
      <c r="B444" s="1"/>
      <c r="C444" s="1"/>
      <c r="D444" s="1"/>
      <c r="E444" s="1"/>
      <c r="F444" s="1"/>
      <c r="G444" s="1"/>
      <c r="H444" s="1"/>
      <c r="I444" s="1"/>
      <c r="J444" s="34"/>
      <c r="K444" s="34"/>
      <c r="L444" s="34"/>
    </row>
    <row r="445" spans="2:12" x14ac:dyDescent="0.2">
      <c r="B445" s="1"/>
      <c r="C445" s="1"/>
      <c r="D445" s="1"/>
      <c r="E445" s="1"/>
      <c r="F445" s="1"/>
      <c r="G445" s="1"/>
      <c r="H445" s="1"/>
      <c r="I445" s="1"/>
      <c r="J445" s="34"/>
      <c r="K445" s="34"/>
      <c r="L445" s="34"/>
    </row>
    <row r="446" spans="2:12" x14ac:dyDescent="0.2">
      <c r="B446" s="1"/>
      <c r="C446" s="1"/>
      <c r="D446" s="1"/>
      <c r="E446" s="1"/>
      <c r="F446" s="1"/>
      <c r="G446" s="1"/>
      <c r="H446" s="1"/>
      <c r="I446" s="1"/>
      <c r="J446" s="34"/>
      <c r="K446" s="34"/>
      <c r="L446" s="34"/>
    </row>
    <row r="447" spans="2:12" x14ac:dyDescent="0.2">
      <c r="B447" s="1"/>
      <c r="C447" s="1"/>
      <c r="D447" s="1"/>
      <c r="E447" s="1"/>
      <c r="F447" s="1"/>
      <c r="G447" s="1"/>
      <c r="H447" s="1"/>
      <c r="I447" s="1"/>
      <c r="J447" s="34"/>
      <c r="K447" s="34"/>
      <c r="L447" s="34"/>
    </row>
    <row r="448" spans="2:12" x14ac:dyDescent="0.2">
      <c r="B448" s="1"/>
      <c r="C448" s="1"/>
      <c r="D448" s="1"/>
      <c r="E448" s="1"/>
      <c r="F448" s="1"/>
      <c r="G448" s="1"/>
      <c r="H448" s="1"/>
      <c r="I448" s="1"/>
      <c r="J448" s="34"/>
      <c r="K448" s="34"/>
      <c r="L448" s="34"/>
    </row>
    <row r="449" spans="2:12" x14ac:dyDescent="0.2">
      <c r="B449" s="1"/>
      <c r="C449" s="1"/>
      <c r="D449" s="1"/>
      <c r="E449" s="1"/>
      <c r="F449" s="1"/>
      <c r="G449" s="1"/>
      <c r="H449" s="1"/>
      <c r="I449" s="1"/>
      <c r="J449" s="34"/>
      <c r="K449" s="34"/>
      <c r="L449" s="34"/>
    </row>
    <row r="450" spans="2:12" x14ac:dyDescent="0.2">
      <c r="B450" s="1"/>
      <c r="C450" s="1"/>
      <c r="D450" s="1"/>
      <c r="E450" s="1"/>
      <c r="F450" s="1"/>
      <c r="G450" s="1"/>
      <c r="H450" s="1"/>
      <c r="I450" s="1"/>
      <c r="J450" s="34"/>
      <c r="K450" s="34"/>
      <c r="L450" s="34"/>
    </row>
    <row r="451" spans="2:12" x14ac:dyDescent="0.2">
      <c r="B451" s="1"/>
      <c r="C451" s="1"/>
      <c r="D451" s="1"/>
      <c r="E451" s="1"/>
      <c r="F451" s="1"/>
      <c r="G451" s="1"/>
      <c r="H451" s="1"/>
      <c r="I451" s="1"/>
      <c r="J451" s="34"/>
      <c r="K451" s="34"/>
      <c r="L451" s="34"/>
    </row>
    <row r="452" spans="2:12" x14ac:dyDescent="0.2">
      <c r="B452" s="1"/>
      <c r="C452" s="1"/>
      <c r="D452" s="1"/>
      <c r="E452" s="1"/>
      <c r="F452" s="1"/>
      <c r="G452" s="1"/>
      <c r="H452" s="1"/>
      <c r="I452" s="1"/>
      <c r="J452" s="34"/>
      <c r="K452" s="34"/>
      <c r="L452" s="34"/>
    </row>
    <row r="453" spans="2:12" x14ac:dyDescent="0.2">
      <c r="B453" s="1"/>
      <c r="C453" s="1"/>
      <c r="D453" s="1"/>
      <c r="E453" s="1"/>
      <c r="F453" s="1"/>
      <c r="G453" s="1"/>
      <c r="H453" s="1"/>
      <c r="I453" s="1"/>
      <c r="J453" s="34"/>
      <c r="K453" s="34"/>
      <c r="L453" s="34"/>
    </row>
    <row r="454" spans="2:12" x14ac:dyDescent="0.2">
      <c r="B454" s="1"/>
      <c r="C454" s="1"/>
      <c r="D454" s="1"/>
      <c r="E454" s="1"/>
      <c r="F454" s="1"/>
      <c r="G454" s="1"/>
      <c r="H454" s="1"/>
      <c r="I454" s="1"/>
      <c r="J454" s="34"/>
      <c r="K454" s="34"/>
      <c r="L454" s="34"/>
    </row>
    <row r="455" spans="2:12" x14ac:dyDescent="0.2">
      <c r="B455" s="1"/>
      <c r="C455" s="1"/>
      <c r="D455" s="1"/>
      <c r="E455" s="1"/>
      <c r="F455" s="1"/>
      <c r="G455" s="1"/>
      <c r="H455" s="1"/>
      <c r="I455" s="1"/>
      <c r="J455" s="34"/>
      <c r="K455" s="34"/>
      <c r="L455" s="34"/>
    </row>
    <row r="456" spans="2:12" x14ac:dyDescent="0.2">
      <c r="B456" s="1"/>
      <c r="C456" s="1"/>
      <c r="D456" s="1"/>
      <c r="E456" s="1"/>
      <c r="F456" s="1"/>
      <c r="G456" s="1"/>
      <c r="H456" s="1"/>
      <c r="I456" s="1"/>
      <c r="J456" s="34"/>
      <c r="K456" s="34"/>
      <c r="L456" s="34"/>
    </row>
    <row r="457" spans="2:12" x14ac:dyDescent="0.2">
      <c r="B457" s="1"/>
      <c r="C457" s="1"/>
      <c r="D457" s="1"/>
      <c r="E457" s="1"/>
      <c r="F457" s="1"/>
      <c r="G457" s="1"/>
      <c r="H457" s="1"/>
      <c r="I457" s="1"/>
      <c r="J457" s="34"/>
      <c r="K457" s="34"/>
      <c r="L457" s="34"/>
    </row>
    <row r="458" spans="2:12" x14ac:dyDescent="0.2">
      <c r="B458" s="1"/>
      <c r="C458" s="1"/>
      <c r="D458" s="1"/>
      <c r="E458" s="1"/>
      <c r="F458" s="1"/>
      <c r="G458" s="1"/>
      <c r="H458" s="1"/>
      <c r="I458" s="1"/>
      <c r="J458" s="34"/>
      <c r="K458" s="34"/>
      <c r="L458" s="34"/>
    </row>
    <row r="459" spans="2:12" x14ac:dyDescent="0.2">
      <c r="B459" s="1"/>
      <c r="C459" s="1"/>
      <c r="D459" s="1"/>
      <c r="E459" s="1"/>
      <c r="F459" s="1"/>
      <c r="G459" s="1"/>
      <c r="H459" s="1"/>
      <c r="I459" s="1"/>
      <c r="J459" s="34"/>
      <c r="K459" s="34"/>
      <c r="L459" s="34"/>
    </row>
    <row r="460" spans="2:12" x14ac:dyDescent="0.2">
      <c r="B460" s="1"/>
      <c r="C460" s="1"/>
      <c r="D460" s="1"/>
      <c r="E460" s="1"/>
      <c r="F460" s="1"/>
      <c r="G460" s="1"/>
      <c r="H460" s="1"/>
      <c r="I460" s="1"/>
      <c r="J460" s="34"/>
      <c r="K460" s="34"/>
      <c r="L460" s="34"/>
    </row>
    <row r="461" spans="2:12" x14ac:dyDescent="0.2">
      <c r="B461" s="1"/>
      <c r="C461" s="1"/>
      <c r="D461" s="1"/>
      <c r="E461" s="1"/>
      <c r="F461" s="1"/>
      <c r="G461" s="1"/>
      <c r="H461" s="1"/>
      <c r="I461" s="1"/>
      <c r="J461" s="34"/>
      <c r="K461" s="34"/>
      <c r="L461" s="34"/>
    </row>
    <row r="462" spans="2:12" x14ac:dyDescent="0.2">
      <c r="B462" s="1"/>
      <c r="C462" s="1"/>
      <c r="D462" s="1"/>
      <c r="E462" s="1"/>
      <c r="F462" s="1"/>
      <c r="G462" s="1"/>
      <c r="H462" s="1"/>
      <c r="I462" s="1"/>
      <c r="J462" s="34"/>
      <c r="K462" s="34"/>
      <c r="L462" s="34"/>
    </row>
    <row r="463" spans="2:12" x14ac:dyDescent="0.2">
      <c r="B463" s="1"/>
      <c r="C463" s="1"/>
      <c r="D463" s="1"/>
      <c r="E463" s="1"/>
      <c r="F463" s="1"/>
      <c r="G463" s="1"/>
      <c r="H463" s="1"/>
      <c r="I463" s="1"/>
      <c r="J463" s="34"/>
      <c r="K463" s="34"/>
      <c r="L463" s="34"/>
    </row>
    <row r="464" spans="2:12" x14ac:dyDescent="0.2">
      <c r="B464" s="1"/>
      <c r="C464" s="1"/>
      <c r="D464" s="1"/>
      <c r="E464" s="1"/>
      <c r="F464" s="1"/>
      <c r="G464" s="1"/>
      <c r="H464" s="1"/>
      <c r="I464" s="1"/>
      <c r="J464" s="34"/>
      <c r="K464" s="34"/>
      <c r="L464" s="34"/>
    </row>
    <row r="465" spans="2:12" x14ac:dyDescent="0.2">
      <c r="B465" s="1"/>
      <c r="C465" s="1"/>
      <c r="D465" s="1"/>
      <c r="E465" s="1"/>
      <c r="F465" s="1"/>
      <c r="G465" s="1"/>
      <c r="H465" s="1"/>
      <c r="I465" s="1"/>
      <c r="J465" s="34"/>
      <c r="K465" s="34"/>
      <c r="L465" s="34"/>
    </row>
    <row r="466" spans="2:12" x14ac:dyDescent="0.2">
      <c r="B466" s="1"/>
      <c r="C466" s="1"/>
      <c r="D466" s="1"/>
      <c r="E466" s="1"/>
      <c r="F466" s="1"/>
      <c r="G466" s="1"/>
      <c r="H466" s="1"/>
      <c r="I466" s="1"/>
      <c r="J466" s="34"/>
      <c r="K466" s="34"/>
      <c r="L466" s="34"/>
    </row>
    <row r="467" spans="2:12" x14ac:dyDescent="0.2">
      <c r="B467" s="1"/>
      <c r="C467" s="1"/>
      <c r="D467" s="1"/>
      <c r="E467" s="1"/>
      <c r="F467" s="1"/>
      <c r="G467" s="1"/>
      <c r="H467" s="1"/>
      <c r="I467" s="1"/>
      <c r="J467" s="34"/>
      <c r="K467" s="34"/>
      <c r="L467" s="34"/>
    </row>
    <row r="468" spans="2:12" x14ac:dyDescent="0.2">
      <c r="B468" s="1"/>
      <c r="C468" s="1"/>
      <c r="D468" s="1"/>
      <c r="E468" s="1"/>
      <c r="F468" s="1"/>
      <c r="G468" s="1"/>
      <c r="H468" s="1"/>
      <c r="I468" s="1"/>
      <c r="J468" s="34"/>
      <c r="K468" s="34"/>
      <c r="L468" s="34"/>
    </row>
    <row r="469" spans="2:12" x14ac:dyDescent="0.2">
      <c r="B469" s="1"/>
      <c r="C469" s="1"/>
      <c r="D469" s="1"/>
      <c r="E469" s="1"/>
      <c r="F469" s="1"/>
      <c r="G469" s="1"/>
      <c r="H469" s="1"/>
      <c r="I469" s="1"/>
      <c r="J469" s="34"/>
      <c r="K469" s="34"/>
      <c r="L469" s="34"/>
    </row>
    <row r="470" spans="2:12" x14ac:dyDescent="0.2">
      <c r="B470" s="1"/>
      <c r="C470" s="1"/>
      <c r="D470" s="1"/>
      <c r="E470" s="1"/>
      <c r="F470" s="1"/>
      <c r="G470" s="1"/>
      <c r="H470" s="1"/>
      <c r="I470" s="1"/>
      <c r="J470" s="34"/>
      <c r="K470" s="34"/>
      <c r="L470" s="34"/>
    </row>
    <row r="471" spans="2:12" x14ac:dyDescent="0.2">
      <c r="B471" s="1"/>
      <c r="C471" s="1"/>
      <c r="D471" s="1"/>
      <c r="E471" s="1"/>
      <c r="F471" s="1"/>
      <c r="G471" s="1"/>
      <c r="H471" s="1"/>
      <c r="I471" s="1"/>
      <c r="J471" s="34"/>
      <c r="K471" s="34"/>
      <c r="L471" s="34"/>
    </row>
    <row r="472" spans="2:12" x14ac:dyDescent="0.2">
      <c r="B472" s="1"/>
      <c r="C472" s="1"/>
      <c r="D472" s="1"/>
      <c r="E472" s="1"/>
      <c r="F472" s="1"/>
      <c r="G472" s="1"/>
      <c r="H472" s="1"/>
      <c r="I472" s="1"/>
      <c r="J472" s="34"/>
      <c r="K472" s="34"/>
      <c r="L472" s="34"/>
    </row>
    <row r="473" spans="2:12" x14ac:dyDescent="0.2">
      <c r="B473" s="1"/>
      <c r="C473" s="1"/>
      <c r="D473" s="1"/>
      <c r="E473" s="1"/>
      <c r="F473" s="1"/>
      <c r="G473" s="1"/>
      <c r="H473" s="1"/>
      <c r="I473" s="1"/>
      <c r="J473" s="34"/>
      <c r="K473" s="34"/>
      <c r="L473" s="34"/>
    </row>
    <row r="474" spans="2:12" x14ac:dyDescent="0.2">
      <c r="B474" s="1"/>
      <c r="C474" s="1"/>
      <c r="D474" s="1"/>
      <c r="E474" s="1"/>
      <c r="F474" s="1"/>
      <c r="G474" s="1"/>
      <c r="H474" s="1"/>
      <c r="I474" s="1"/>
      <c r="J474" s="34"/>
      <c r="K474" s="34"/>
      <c r="L474" s="34"/>
    </row>
    <row r="475" spans="2:12" x14ac:dyDescent="0.2">
      <c r="B475" s="1"/>
      <c r="C475" s="1"/>
      <c r="D475" s="1"/>
      <c r="E475" s="1"/>
      <c r="F475" s="1"/>
      <c r="G475" s="1"/>
      <c r="H475" s="1"/>
      <c r="I475" s="1"/>
      <c r="J475" s="34"/>
      <c r="K475" s="34"/>
      <c r="L475" s="34"/>
    </row>
    <row r="476" spans="2:12" x14ac:dyDescent="0.2">
      <c r="B476" s="1"/>
      <c r="C476" s="1"/>
      <c r="D476" s="1"/>
      <c r="E476" s="1"/>
      <c r="F476" s="1"/>
      <c r="G476" s="1"/>
      <c r="H476" s="1"/>
      <c r="I476" s="1"/>
      <c r="J476" s="34"/>
      <c r="K476" s="34"/>
      <c r="L476" s="34"/>
    </row>
    <row r="477" spans="2:12" x14ac:dyDescent="0.2">
      <c r="B477" s="1"/>
      <c r="C477" s="1"/>
      <c r="D477" s="1"/>
      <c r="E477" s="1"/>
      <c r="F477" s="1"/>
      <c r="G477" s="1"/>
      <c r="H477" s="1"/>
      <c r="I477" s="1"/>
      <c r="J477" s="34"/>
      <c r="K477" s="34"/>
      <c r="L477" s="34"/>
    </row>
    <row r="478" spans="2:12" x14ac:dyDescent="0.2">
      <c r="B478" s="1"/>
      <c r="C478" s="1"/>
      <c r="D478" s="1"/>
      <c r="E478" s="1"/>
      <c r="F478" s="1"/>
      <c r="G478" s="1"/>
      <c r="H478" s="1"/>
      <c r="I478" s="1"/>
      <c r="J478" s="34"/>
      <c r="K478" s="34"/>
      <c r="L478" s="34"/>
    </row>
    <row r="479" spans="2:12" x14ac:dyDescent="0.2">
      <c r="B479" s="1"/>
      <c r="C479" s="1"/>
      <c r="D479" s="1"/>
      <c r="E479" s="1"/>
      <c r="F479" s="1"/>
      <c r="G479" s="1"/>
      <c r="H479" s="1"/>
      <c r="I479" s="1"/>
      <c r="J479" s="34"/>
      <c r="K479" s="34"/>
      <c r="L479" s="34"/>
    </row>
    <row r="480" spans="2:12" x14ac:dyDescent="0.2">
      <c r="B480" s="1"/>
      <c r="C480" s="1"/>
      <c r="D480" s="1"/>
      <c r="E480" s="1"/>
      <c r="F480" s="1"/>
      <c r="G480" s="1"/>
      <c r="H480" s="1"/>
      <c r="I480" s="1"/>
      <c r="J480" s="34"/>
      <c r="K480" s="34"/>
      <c r="L480" s="34"/>
    </row>
    <row r="481" spans="2:12" x14ac:dyDescent="0.2">
      <c r="B481" s="1"/>
      <c r="C481" s="1"/>
      <c r="D481" s="1"/>
      <c r="E481" s="1"/>
      <c r="F481" s="1"/>
      <c r="G481" s="1"/>
      <c r="H481" s="1"/>
      <c r="I481" s="1"/>
      <c r="J481" s="34"/>
      <c r="K481" s="34"/>
      <c r="L481" s="34"/>
    </row>
    <row r="482" spans="2:12" x14ac:dyDescent="0.2">
      <c r="B482" s="1"/>
      <c r="C482" s="1"/>
      <c r="D482" s="1"/>
      <c r="E482" s="1"/>
      <c r="F482" s="1"/>
      <c r="G482" s="1"/>
      <c r="H482" s="1"/>
      <c r="I482" s="1"/>
      <c r="J482" s="34"/>
      <c r="K482" s="34"/>
      <c r="L482" s="34"/>
    </row>
    <row r="483" spans="2:12" x14ac:dyDescent="0.2">
      <c r="B483" s="1"/>
      <c r="C483" s="1"/>
      <c r="D483" s="1"/>
      <c r="E483" s="1"/>
      <c r="F483" s="1"/>
      <c r="G483" s="1"/>
      <c r="H483" s="1"/>
      <c r="I483" s="1"/>
      <c r="J483" s="34"/>
      <c r="K483" s="34"/>
      <c r="L483" s="34"/>
    </row>
    <row r="484" spans="2:12" x14ac:dyDescent="0.2">
      <c r="B484" s="1"/>
      <c r="C484" s="1"/>
      <c r="D484" s="1"/>
      <c r="E484" s="1"/>
      <c r="F484" s="1"/>
      <c r="G484" s="1"/>
      <c r="H484" s="1"/>
      <c r="I484" s="1"/>
      <c r="J484" s="34"/>
      <c r="K484" s="34"/>
      <c r="L484" s="34"/>
    </row>
    <row r="485" spans="2:12" x14ac:dyDescent="0.2">
      <c r="B485" s="1"/>
      <c r="C485" s="1"/>
      <c r="D485" s="1"/>
      <c r="E485" s="1"/>
      <c r="F485" s="1"/>
      <c r="G485" s="1"/>
      <c r="H485" s="1"/>
      <c r="I485" s="1"/>
      <c r="J485" s="34"/>
      <c r="K485" s="34"/>
      <c r="L485" s="34"/>
    </row>
    <row r="486" spans="2:12" x14ac:dyDescent="0.2">
      <c r="B486" s="1"/>
      <c r="C486" s="1"/>
      <c r="D486" s="1"/>
      <c r="E486" s="1"/>
      <c r="F486" s="1"/>
      <c r="G486" s="1"/>
      <c r="H486" s="1"/>
      <c r="I486" s="1"/>
      <c r="J486" s="34"/>
      <c r="K486" s="34"/>
      <c r="L486" s="34"/>
    </row>
    <row r="487" spans="2:12" x14ac:dyDescent="0.2">
      <c r="B487" s="1"/>
      <c r="C487" s="1"/>
      <c r="D487" s="1"/>
      <c r="E487" s="1"/>
      <c r="F487" s="1"/>
      <c r="G487" s="1"/>
      <c r="H487" s="1"/>
      <c r="I487" s="1"/>
      <c r="J487" s="34"/>
      <c r="K487" s="34"/>
      <c r="L487" s="34"/>
    </row>
    <row r="488" spans="2:12" x14ac:dyDescent="0.2">
      <c r="B488" s="1"/>
      <c r="C488" s="1"/>
      <c r="D488" s="1"/>
      <c r="E488" s="1"/>
      <c r="F488" s="1"/>
      <c r="G488" s="1"/>
      <c r="H488" s="1"/>
      <c r="I488" s="1"/>
      <c r="J488" s="34"/>
      <c r="K488" s="34"/>
      <c r="L488" s="34"/>
    </row>
    <row r="489" spans="2:12" x14ac:dyDescent="0.2">
      <c r="B489" s="1"/>
      <c r="C489" s="1"/>
      <c r="D489" s="1"/>
      <c r="E489" s="1"/>
      <c r="F489" s="1"/>
      <c r="G489" s="1"/>
      <c r="H489" s="1"/>
      <c r="I489" s="1"/>
      <c r="J489" s="34"/>
      <c r="K489" s="34"/>
      <c r="L489" s="34"/>
    </row>
    <row r="490" spans="2:12" x14ac:dyDescent="0.2">
      <c r="B490" s="1"/>
      <c r="C490" s="1"/>
      <c r="D490" s="1"/>
      <c r="E490" s="1"/>
      <c r="F490" s="1"/>
      <c r="G490" s="1"/>
      <c r="H490" s="1"/>
      <c r="I490" s="1"/>
      <c r="J490" s="34"/>
      <c r="K490" s="34"/>
      <c r="L490" s="34"/>
    </row>
    <row r="491" spans="2:12" x14ac:dyDescent="0.2">
      <c r="B491" s="1"/>
      <c r="C491" s="1"/>
      <c r="D491" s="1"/>
      <c r="E491" s="1"/>
      <c r="F491" s="1"/>
      <c r="G491" s="1"/>
      <c r="H491" s="1"/>
      <c r="I491" s="1"/>
      <c r="J491" s="34"/>
      <c r="K491" s="34"/>
      <c r="L491" s="34"/>
    </row>
    <row r="492" spans="2:12" x14ac:dyDescent="0.2">
      <c r="B492" s="1"/>
      <c r="C492" s="1"/>
      <c r="D492" s="1"/>
      <c r="E492" s="1"/>
      <c r="F492" s="1"/>
      <c r="G492" s="1"/>
      <c r="H492" s="1"/>
      <c r="I492" s="1"/>
      <c r="J492" s="34"/>
      <c r="K492" s="34"/>
      <c r="L492" s="34"/>
    </row>
    <row r="493" spans="2:12" x14ac:dyDescent="0.2">
      <c r="B493" s="1"/>
      <c r="C493" s="1"/>
      <c r="D493" s="1"/>
      <c r="E493" s="1"/>
      <c r="F493" s="1"/>
      <c r="G493" s="1"/>
      <c r="H493" s="1"/>
      <c r="I493" s="1"/>
      <c r="J493" s="34"/>
      <c r="K493" s="34"/>
      <c r="L493" s="34"/>
    </row>
    <row r="494" spans="2:12" x14ac:dyDescent="0.2">
      <c r="B494" s="1"/>
      <c r="C494" s="1"/>
      <c r="D494" s="1"/>
      <c r="E494" s="1"/>
      <c r="F494" s="1"/>
      <c r="G494" s="1"/>
      <c r="H494" s="1"/>
      <c r="I494" s="1"/>
      <c r="J494" s="34"/>
      <c r="K494" s="34"/>
      <c r="L494" s="34"/>
    </row>
    <row r="495" spans="2:12" x14ac:dyDescent="0.2">
      <c r="B495" s="1"/>
      <c r="C495" s="1"/>
      <c r="D495" s="1"/>
      <c r="E495" s="1"/>
      <c r="F495" s="1"/>
      <c r="G495" s="1"/>
      <c r="H495" s="1"/>
      <c r="I495" s="1"/>
      <c r="J495" s="34"/>
      <c r="K495" s="34"/>
      <c r="L495" s="34"/>
    </row>
    <row r="496" spans="2:12" x14ac:dyDescent="0.2">
      <c r="B496" s="1"/>
      <c r="C496" s="1"/>
      <c r="D496" s="1"/>
      <c r="E496" s="1"/>
      <c r="F496" s="1"/>
      <c r="G496" s="1"/>
      <c r="H496" s="1"/>
      <c r="I496" s="1"/>
      <c r="J496" s="34"/>
      <c r="K496" s="34"/>
      <c r="L496" s="34"/>
    </row>
    <row r="497" spans="2:12" x14ac:dyDescent="0.2">
      <c r="B497" s="1"/>
      <c r="C497" s="1"/>
      <c r="D497" s="1"/>
      <c r="E497" s="1"/>
      <c r="F497" s="1"/>
      <c r="G497" s="1"/>
      <c r="H497" s="1"/>
      <c r="I497" s="1"/>
      <c r="J497" s="34"/>
      <c r="K497" s="34"/>
      <c r="L497" s="34"/>
    </row>
    <row r="498" spans="2:12" x14ac:dyDescent="0.2">
      <c r="B498" s="1"/>
      <c r="C498" s="1"/>
      <c r="D498" s="1"/>
      <c r="E498" s="1"/>
      <c r="F498" s="1"/>
      <c r="G498" s="1"/>
      <c r="H498" s="1"/>
      <c r="I498" s="1"/>
      <c r="J498" s="34"/>
      <c r="K498" s="34"/>
      <c r="L498" s="34"/>
    </row>
    <row r="499" spans="2:12" x14ac:dyDescent="0.2">
      <c r="B499" s="1"/>
      <c r="C499" s="1"/>
      <c r="D499" s="1"/>
      <c r="E499" s="1"/>
      <c r="F499" s="1"/>
      <c r="G499" s="1"/>
      <c r="H499" s="1"/>
      <c r="I499" s="1"/>
      <c r="J499" s="34"/>
      <c r="K499" s="34"/>
      <c r="L499" s="34"/>
    </row>
    <row r="500" spans="2:12" x14ac:dyDescent="0.2">
      <c r="B500" s="1"/>
      <c r="C500" s="1"/>
      <c r="D500" s="1"/>
      <c r="E500" s="1"/>
      <c r="F500" s="1"/>
      <c r="G500" s="1"/>
      <c r="H500" s="1"/>
      <c r="I500" s="1"/>
      <c r="J500" s="34"/>
      <c r="K500" s="34"/>
      <c r="L500" s="34"/>
    </row>
    <row r="501" spans="2:12" x14ac:dyDescent="0.2">
      <c r="B501" s="1"/>
      <c r="C501" s="1"/>
      <c r="D501" s="1"/>
      <c r="E501" s="1"/>
      <c r="F501" s="1"/>
      <c r="G501" s="1"/>
      <c r="H501" s="1"/>
      <c r="I501" s="1"/>
      <c r="J501" s="34"/>
      <c r="K501" s="34"/>
      <c r="L501" s="34"/>
    </row>
    <row r="502" spans="2:12" x14ac:dyDescent="0.2">
      <c r="B502" s="1"/>
      <c r="C502" s="1"/>
      <c r="D502" s="1"/>
      <c r="E502" s="1"/>
      <c r="F502" s="1"/>
      <c r="G502" s="1"/>
      <c r="H502" s="1"/>
      <c r="I502" s="1"/>
      <c r="J502" s="34"/>
      <c r="K502" s="34"/>
      <c r="L502" s="34"/>
    </row>
    <row r="503" spans="2:12" x14ac:dyDescent="0.2">
      <c r="B503" s="1"/>
      <c r="C503" s="1"/>
      <c r="D503" s="1"/>
      <c r="E503" s="1"/>
      <c r="F503" s="1"/>
      <c r="G503" s="1"/>
      <c r="H503" s="1"/>
      <c r="I503" s="1"/>
      <c r="J503" s="34"/>
      <c r="K503" s="34"/>
      <c r="L503" s="34"/>
    </row>
    <row r="504" spans="2:12" x14ac:dyDescent="0.2">
      <c r="B504" s="1"/>
      <c r="C504" s="1"/>
      <c r="D504" s="1"/>
      <c r="E504" s="1"/>
      <c r="F504" s="1"/>
      <c r="G504" s="1"/>
      <c r="H504" s="1"/>
      <c r="I504" s="1"/>
      <c r="J504" s="34"/>
      <c r="K504" s="34"/>
      <c r="L504" s="34"/>
    </row>
    <row r="505" spans="2:12" x14ac:dyDescent="0.2">
      <c r="B505" s="1"/>
      <c r="C505" s="1"/>
      <c r="D505" s="1"/>
      <c r="E505" s="1"/>
      <c r="F505" s="1"/>
      <c r="G505" s="1"/>
      <c r="H505" s="1"/>
      <c r="I505" s="1"/>
      <c r="J505" s="34"/>
      <c r="K505" s="34"/>
      <c r="L505" s="34"/>
    </row>
    <row r="506" spans="2:12" x14ac:dyDescent="0.2">
      <c r="B506" s="1"/>
      <c r="C506" s="1"/>
      <c r="D506" s="1"/>
      <c r="E506" s="1"/>
      <c r="F506" s="1"/>
      <c r="G506" s="1"/>
      <c r="H506" s="1"/>
      <c r="I506" s="1"/>
      <c r="J506" s="34"/>
      <c r="K506" s="34"/>
      <c r="L506" s="34"/>
    </row>
    <row r="507" spans="2:12" x14ac:dyDescent="0.2">
      <c r="B507" s="1"/>
      <c r="C507" s="1"/>
      <c r="D507" s="1"/>
      <c r="E507" s="1"/>
      <c r="F507" s="1"/>
      <c r="G507" s="1"/>
      <c r="H507" s="1"/>
      <c r="I507" s="1"/>
      <c r="J507" s="34"/>
      <c r="K507" s="34"/>
      <c r="L507" s="34"/>
    </row>
    <row r="508" spans="2:12" x14ac:dyDescent="0.2">
      <c r="B508" s="1"/>
      <c r="C508" s="1"/>
      <c r="D508" s="1"/>
      <c r="E508" s="1"/>
      <c r="F508" s="1"/>
      <c r="G508" s="1"/>
      <c r="H508" s="1"/>
      <c r="I508" s="1"/>
      <c r="J508" s="34"/>
      <c r="K508" s="34"/>
      <c r="L508" s="34"/>
    </row>
    <row r="509" spans="2:12" x14ac:dyDescent="0.2">
      <c r="B509" s="1"/>
      <c r="C509" s="1"/>
      <c r="D509" s="1"/>
      <c r="E509" s="1"/>
      <c r="F509" s="1"/>
      <c r="G509" s="1"/>
      <c r="H509" s="1"/>
      <c r="I509" s="1"/>
      <c r="J509" s="34"/>
      <c r="K509" s="34"/>
      <c r="L509" s="34"/>
    </row>
    <row r="510" spans="2:12" x14ac:dyDescent="0.2">
      <c r="B510" s="1"/>
      <c r="C510" s="1"/>
      <c r="D510" s="1"/>
      <c r="E510" s="1"/>
      <c r="F510" s="1"/>
      <c r="G510" s="1"/>
      <c r="H510" s="1"/>
      <c r="I510" s="1"/>
      <c r="J510" s="34"/>
      <c r="K510" s="34"/>
      <c r="L510" s="34"/>
    </row>
    <row r="511" spans="2:12" x14ac:dyDescent="0.2">
      <c r="B511" s="1"/>
      <c r="C511" s="1"/>
      <c r="D511" s="1"/>
      <c r="E511" s="1"/>
      <c r="F511" s="1"/>
      <c r="G511" s="1"/>
      <c r="H511" s="1"/>
      <c r="I511" s="1"/>
      <c r="J511" s="34"/>
      <c r="K511" s="34"/>
      <c r="L511" s="34"/>
    </row>
    <row r="512" spans="2:12" x14ac:dyDescent="0.2">
      <c r="B512" s="1"/>
      <c r="C512" s="1"/>
      <c r="D512" s="1"/>
      <c r="E512" s="1"/>
      <c r="F512" s="1"/>
      <c r="G512" s="1"/>
      <c r="H512" s="1"/>
      <c r="I512" s="1"/>
      <c r="J512" s="34"/>
      <c r="K512" s="34"/>
      <c r="L512" s="34"/>
    </row>
    <row r="513" spans="2:12" x14ac:dyDescent="0.2">
      <c r="B513" s="1"/>
      <c r="C513" s="1"/>
      <c r="D513" s="1"/>
      <c r="E513" s="1"/>
      <c r="F513" s="1"/>
      <c r="G513" s="1"/>
      <c r="H513" s="1"/>
      <c r="I513" s="1"/>
      <c r="J513" s="34"/>
      <c r="K513" s="34"/>
      <c r="L513" s="34"/>
    </row>
    <row r="514" spans="2:12" x14ac:dyDescent="0.2">
      <c r="B514" s="1"/>
      <c r="C514" s="1"/>
      <c r="D514" s="1"/>
      <c r="E514" s="1"/>
      <c r="F514" s="1"/>
      <c r="G514" s="1"/>
      <c r="H514" s="1"/>
      <c r="I514" s="1"/>
      <c r="J514" s="34"/>
      <c r="K514" s="34"/>
      <c r="L514" s="34"/>
    </row>
    <row r="515" spans="2:12" x14ac:dyDescent="0.2">
      <c r="B515" s="1"/>
      <c r="C515" s="1"/>
      <c r="D515" s="1"/>
      <c r="E515" s="1"/>
      <c r="F515" s="1"/>
      <c r="G515" s="1"/>
      <c r="H515" s="1"/>
      <c r="I515" s="1"/>
      <c r="J515" s="34"/>
      <c r="K515" s="34"/>
      <c r="L515" s="34"/>
    </row>
    <row r="516" spans="2:12" x14ac:dyDescent="0.2">
      <c r="B516" s="1"/>
      <c r="C516" s="1"/>
      <c r="D516" s="1"/>
      <c r="E516" s="1"/>
      <c r="F516" s="1"/>
      <c r="G516" s="1"/>
      <c r="H516" s="1"/>
      <c r="I516" s="1"/>
      <c r="J516" s="34"/>
      <c r="K516" s="34"/>
      <c r="L516" s="34"/>
    </row>
    <row r="517" spans="2:12" x14ac:dyDescent="0.2">
      <c r="B517" s="1"/>
      <c r="C517" s="1"/>
      <c r="D517" s="1"/>
      <c r="E517" s="1"/>
      <c r="F517" s="1"/>
      <c r="G517" s="1"/>
      <c r="H517" s="1"/>
      <c r="I517" s="1"/>
      <c r="J517" s="34"/>
      <c r="K517" s="34"/>
      <c r="L517" s="34"/>
    </row>
    <row r="518" spans="2:12" x14ac:dyDescent="0.2">
      <c r="B518" s="1"/>
      <c r="C518" s="1"/>
      <c r="D518" s="1"/>
      <c r="E518" s="1"/>
      <c r="F518" s="1"/>
      <c r="G518" s="1"/>
      <c r="H518" s="1"/>
      <c r="I518" s="1"/>
      <c r="J518" s="34"/>
      <c r="K518" s="34"/>
      <c r="L518" s="34"/>
    </row>
    <row r="519" spans="2:12" x14ac:dyDescent="0.2">
      <c r="B519" s="1"/>
      <c r="C519" s="1"/>
      <c r="D519" s="1"/>
      <c r="E519" s="1"/>
      <c r="F519" s="1"/>
      <c r="G519" s="1"/>
      <c r="H519" s="1"/>
      <c r="I519" s="1"/>
      <c r="J519" s="34"/>
      <c r="K519" s="34"/>
      <c r="L519" s="34"/>
    </row>
    <row r="520" spans="2:12" x14ac:dyDescent="0.2">
      <c r="B520" s="1"/>
      <c r="C520" s="1"/>
      <c r="D520" s="1"/>
      <c r="E520" s="1"/>
      <c r="F520" s="1"/>
      <c r="G520" s="1"/>
      <c r="H520" s="1"/>
      <c r="I520" s="1"/>
      <c r="J520" s="34"/>
      <c r="K520" s="34"/>
      <c r="L520" s="34"/>
    </row>
    <row r="521" spans="2:12" x14ac:dyDescent="0.2">
      <c r="B521" s="1"/>
      <c r="C521" s="1"/>
      <c r="D521" s="1"/>
      <c r="E521" s="1"/>
      <c r="F521" s="1"/>
      <c r="G521" s="1"/>
      <c r="H521" s="1"/>
      <c r="I521" s="1"/>
      <c r="J521" s="34"/>
      <c r="K521" s="34"/>
      <c r="L521" s="34"/>
    </row>
    <row r="522" spans="2:12" x14ac:dyDescent="0.2">
      <c r="B522" s="1"/>
      <c r="C522" s="1"/>
      <c r="D522" s="1"/>
      <c r="E522" s="1"/>
      <c r="F522" s="1"/>
      <c r="G522" s="1"/>
      <c r="H522" s="1"/>
      <c r="I522" s="1"/>
      <c r="J522" s="34"/>
      <c r="K522" s="34"/>
      <c r="L522" s="34"/>
    </row>
    <row r="523" spans="2:12" x14ac:dyDescent="0.2">
      <c r="B523" s="1"/>
      <c r="C523" s="1"/>
      <c r="D523" s="1"/>
      <c r="E523" s="1"/>
      <c r="F523" s="1"/>
      <c r="G523" s="1"/>
      <c r="H523" s="1"/>
      <c r="I523" s="1"/>
      <c r="J523" s="34"/>
      <c r="K523" s="34"/>
      <c r="L523" s="34"/>
    </row>
    <row r="524" spans="2:12" x14ac:dyDescent="0.2">
      <c r="B524" s="1"/>
      <c r="C524" s="1"/>
      <c r="D524" s="1"/>
      <c r="E524" s="1"/>
      <c r="F524" s="1"/>
      <c r="G524" s="1"/>
      <c r="H524" s="1"/>
      <c r="I524" s="1"/>
      <c r="J524" s="34"/>
      <c r="K524" s="34"/>
      <c r="L524" s="34"/>
    </row>
    <row r="525" spans="2:12" x14ac:dyDescent="0.2">
      <c r="B525" s="1"/>
      <c r="C525" s="1"/>
      <c r="D525" s="1"/>
      <c r="E525" s="1"/>
      <c r="F525" s="1"/>
      <c r="G525" s="1"/>
      <c r="H525" s="1"/>
      <c r="I525" s="1"/>
      <c r="J525" s="34"/>
      <c r="K525" s="34"/>
      <c r="L525" s="34"/>
    </row>
    <row r="526" spans="2:12" x14ac:dyDescent="0.2">
      <c r="B526" s="1"/>
      <c r="C526" s="1"/>
      <c r="D526" s="1"/>
      <c r="E526" s="1"/>
      <c r="F526" s="1"/>
      <c r="G526" s="1"/>
      <c r="H526" s="1"/>
      <c r="I526" s="1"/>
      <c r="J526" s="34"/>
      <c r="K526" s="34"/>
      <c r="L526" s="34"/>
    </row>
    <row r="527" spans="2:12" x14ac:dyDescent="0.2">
      <c r="B527" s="1"/>
      <c r="C527" s="1"/>
      <c r="D527" s="1"/>
      <c r="E527" s="1"/>
      <c r="F527" s="1"/>
      <c r="G527" s="1"/>
      <c r="H527" s="1"/>
      <c r="I527" s="1"/>
      <c r="J527" s="34"/>
      <c r="K527" s="34"/>
      <c r="L527" s="34"/>
    </row>
    <row r="528" spans="2:12" x14ac:dyDescent="0.2">
      <c r="B528" s="1"/>
      <c r="C528" s="1"/>
      <c r="D528" s="1"/>
      <c r="E528" s="1"/>
      <c r="F528" s="1"/>
      <c r="G528" s="1"/>
      <c r="H528" s="1"/>
      <c r="I528" s="1"/>
      <c r="J528" s="34"/>
      <c r="K528" s="34"/>
      <c r="L528" s="34"/>
    </row>
    <row r="529" spans="2:12" x14ac:dyDescent="0.2">
      <c r="B529" s="1"/>
      <c r="C529" s="1"/>
      <c r="D529" s="1"/>
      <c r="E529" s="1"/>
      <c r="F529" s="1"/>
      <c r="G529" s="1"/>
      <c r="H529" s="1"/>
      <c r="I529" s="1"/>
      <c r="J529" s="34"/>
      <c r="K529" s="34"/>
      <c r="L529" s="34"/>
    </row>
    <row r="530" spans="2:12" x14ac:dyDescent="0.2">
      <c r="B530" s="1"/>
      <c r="C530" s="1"/>
      <c r="D530" s="1"/>
      <c r="E530" s="1"/>
      <c r="F530" s="1"/>
      <c r="G530" s="1"/>
      <c r="H530" s="1"/>
      <c r="I530" s="1"/>
      <c r="J530" s="34"/>
      <c r="K530" s="34"/>
      <c r="L530" s="34"/>
    </row>
    <row r="531" spans="2:12" x14ac:dyDescent="0.2">
      <c r="B531" s="1"/>
      <c r="C531" s="1"/>
      <c r="D531" s="1"/>
      <c r="E531" s="1"/>
      <c r="F531" s="1"/>
      <c r="G531" s="1"/>
      <c r="H531" s="1"/>
      <c r="I531" s="1"/>
      <c r="J531" s="34"/>
      <c r="K531" s="34"/>
      <c r="L531" s="34"/>
    </row>
    <row r="532" spans="2:12" x14ac:dyDescent="0.2">
      <c r="B532" s="1"/>
      <c r="C532" s="1"/>
      <c r="D532" s="1"/>
      <c r="E532" s="1"/>
      <c r="F532" s="1"/>
      <c r="G532" s="1"/>
      <c r="H532" s="1"/>
      <c r="I532" s="1"/>
      <c r="J532" s="34"/>
      <c r="K532" s="34"/>
      <c r="L532" s="34"/>
    </row>
    <row r="533" spans="2:12" x14ac:dyDescent="0.2">
      <c r="B533" s="1"/>
      <c r="C533" s="1"/>
      <c r="D533" s="1"/>
      <c r="E533" s="1"/>
      <c r="F533" s="1"/>
      <c r="G533" s="1"/>
      <c r="H533" s="1"/>
      <c r="I533" s="1"/>
      <c r="J533" s="34"/>
      <c r="K533" s="34"/>
      <c r="L533" s="34"/>
    </row>
    <row r="534" spans="2:12" x14ac:dyDescent="0.2">
      <c r="B534" s="1"/>
      <c r="C534" s="1"/>
      <c r="D534" s="1"/>
      <c r="E534" s="1"/>
      <c r="F534" s="1"/>
      <c r="G534" s="1"/>
      <c r="H534" s="1"/>
      <c r="I534" s="1"/>
      <c r="J534" s="34"/>
      <c r="K534" s="34"/>
      <c r="L534" s="34"/>
    </row>
    <row r="535" spans="2:12" x14ac:dyDescent="0.2">
      <c r="B535" s="1"/>
      <c r="C535" s="1"/>
      <c r="D535" s="1"/>
      <c r="E535" s="1"/>
      <c r="F535" s="1"/>
      <c r="G535" s="1"/>
      <c r="H535" s="1"/>
      <c r="I535" s="1"/>
      <c r="J535" s="34"/>
      <c r="K535" s="34"/>
      <c r="L535" s="34"/>
    </row>
    <row r="536" spans="2:12" x14ac:dyDescent="0.2">
      <c r="B536" s="1"/>
      <c r="C536" s="1"/>
      <c r="D536" s="1"/>
      <c r="E536" s="1"/>
      <c r="F536" s="1"/>
      <c r="G536" s="1"/>
      <c r="H536" s="1"/>
      <c r="I536" s="1"/>
      <c r="J536" s="34"/>
      <c r="K536" s="34"/>
      <c r="L536" s="34"/>
    </row>
    <row r="537" spans="2:12" x14ac:dyDescent="0.2">
      <c r="B537" s="1"/>
      <c r="C537" s="1"/>
      <c r="D537" s="1"/>
      <c r="E537" s="1"/>
      <c r="F537" s="1"/>
      <c r="G537" s="1"/>
      <c r="H537" s="1"/>
      <c r="I537" s="1"/>
      <c r="J537" s="34"/>
      <c r="K537" s="34"/>
      <c r="L537" s="34"/>
    </row>
    <row r="538" spans="2:12" x14ac:dyDescent="0.2">
      <c r="B538" s="1"/>
      <c r="C538" s="1"/>
      <c r="D538" s="1"/>
      <c r="E538" s="1"/>
      <c r="F538" s="1"/>
      <c r="G538" s="1"/>
      <c r="H538" s="1"/>
      <c r="I538" s="1"/>
      <c r="J538" s="34"/>
      <c r="K538" s="34"/>
      <c r="L538" s="34"/>
    </row>
    <row r="539" spans="2:12" x14ac:dyDescent="0.2">
      <c r="B539" s="1"/>
      <c r="C539" s="1"/>
      <c r="D539" s="1"/>
      <c r="E539" s="1"/>
      <c r="F539" s="1"/>
      <c r="G539" s="1"/>
      <c r="H539" s="1"/>
      <c r="I539" s="1"/>
      <c r="J539" s="34"/>
      <c r="K539" s="34"/>
      <c r="L539" s="34"/>
    </row>
    <row r="540" spans="2:12" x14ac:dyDescent="0.2">
      <c r="B540" s="1"/>
      <c r="C540" s="1"/>
      <c r="D540" s="1"/>
      <c r="E540" s="1"/>
      <c r="F540" s="1"/>
      <c r="G540" s="1"/>
      <c r="H540" s="1"/>
      <c r="I540" s="1"/>
      <c r="J540" s="34"/>
      <c r="K540" s="34"/>
      <c r="L540" s="34"/>
    </row>
    <row r="541" spans="2:12" x14ac:dyDescent="0.2">
      <c r="B541" s="1"/>
      <c r="C541" s="1"/>
      <c r="D541" s="1"/>
      <c r="E541" s="1"/>
      <c r="F541" s="1"/>
      <c r="G541" s="1"/>
      <c r="H541" s="1"/>
      <c r="I541" s="1"/>
      <c r="J541" s="34"/>
      <c r="K541" s="34"/>
      <c r="L541" s="34"/>
    </row>
    <row r="542" spans="2:12" x14ac:dyDescent="0.2">
      <c r="B542" s="1"/>
      <c r="C542" s="1"/>
      <c r="D542" s="1"/>
      <c r="E542" s="1"/>
      <c r="F542" s="1"/>
      <c r="G542" s="1"/>
      <c r="H542" s="1"/>
      <c r="I542" s="1"/>
      <c r="J542" s="34"/>
      <c r="K542" s="34"/>
      <c r="L542" s="34"/>
    </row>
    <row r="543" spans="2:12" x14ac:dyDescent="0.2">
      <c r="B543" s="1"/>
      <c r="C543" s="1"/>
      <c r="D543" s="1"/>
      <c r="E543" s="1"/>
      <c r="F543" s="1"/>
      <c r="G543" s="1"/>
      <c r="H543" s="1"/>
      <c r="I543" s="1"/>
      <c r="J543" s="34"/>
      <c r="K543" s="34"/>
      <c r="L543" s="34"/>
    </row>
    <row r="544" spans="2:12" x14ac:dyDescent="0.2">
      <c r="B544" s="1"/>
      <c r="C544" s="1"/>
      <c r="D544" s="1"/>
      <c r="E544" s="1"/>
      <c r="F544" s="1"/>
      <c r="G544" s="1"/>
      <c r="H544" s="1"/>
      <c r="I544" s="1"/>
      <c r="J544" s="34"/>
      <c r="K544" s="34"/>
      <c r="L544" s="34"/>
    </row>
    <row r="545" spans="2:12" x14ac:dyDescent="0.2">
      <c r="B545" s="1"/>
      <c r="C545" s="1"/>
      <c r="D545" s="1"/>
      <c r="E545" s="1"/>
      <c r="F545" s="1"/>
      <c r="G545" s="1"/>
      <c r="H545" s="1"/>
      <c r="I545" s="1"/>
      <c r="J545" s="34"/>
      <c r="K545" s="34"/>
      <c r="L545" s="34"/>
    </row>
    <row r="546" spans="2:12" x14ac:dyDescent="0.2">
      <c r="B546" s="1"/>
      <c r="C546" s="1"/>
      <c r="D546" s="1"/>
      <c r="E546" s="1"/>
      <c r="F546" s="1"/>
      <c r="G546" s="1"/>
      <c r="H546" s="1"/>
      <c r="I546" s="1"/>
      <c r="J546" s="34"/>
      <c r="K546" s="34"/>
      <c r="L546" s="34"/>
    </row>
    <row r="547" spans="2:12" x14ac:dyDescent="0.2">
      <c r="B547" s="1"/>
      <c r="C547" s="1"/>
      <c r="D547" s="1"/>
      <c r="E547" s="1"/>
      <c r="F547" s="1"/>
      <c r="G547" s="1"/>
      <c r="H547" s="1"/>
      <c r="I547" s="1"/>
      <c r="J547" s="34"/>
      <c r="K547" s="34"/>
      <c r="L547" s="34"/>
    </row>
    <row r="548" spans="2:12" x14ac:dyDescent="0.2">
      <c r="B548" s="1"/>
      <c r="C548" s="1"/>
      <c r="D548" s="1"/>
      <c r="E548" s="1"/>
      <c r="F548" s="1"/>
      <c r="G548" s="1"/>
      <c r="H548" s="1"/>
      <c r="I548" s="1"/>
      <c r="J548" s="34"/>
      <c r="K548" s="34"/>
      <c r="L548" s="34"/>
    </row>
    <row r="549" spans="2:12" x14ac:dyDescent="0.2">
      <c r="B549" s="1"/>
      <c r="C549" s="1"/>
      <c r="D549" s="1"/>
      <c r="E549" s="1"/>
      <c r="F549" s="1"/>
      <c r="G549" s="1"/>
      <c r="H549" s="1"/>
      <c r="I549" s="1"/>
      <c r="J549" s="34"/>
      <c r="K549" s="34"/>
      <c r="L549" s="34"/>
    </row>
    <row r="550" spans="2:12" x14ac:dyDescent="0.2">
      <c r="B550" s="1"/>
      <c r="C550" s="1"/>
      <c r="D550" s="1"/>
      <c r="E550" s="1"/>
      <c r="F550" s="1"/>
      <c r="G550" s="1"/>
      <c r="H550" s="1"/>
      <c r="I550" s="1"/>
      <c r="J550" s="34"/>
      <c r="K550" s="34"/>
      <c r="L550" s="34"/>
    </row>
    <row r="551" spans="2:12" x14ac:dyDescent="0.2">
      <c r="B551" s="1"/>
      <c r="C551" s="1"/>
      <c r="D551" s="1"/>
      <c r="E551" s="1"/>
      <c r="F551" s="1"/>
      <c r="G551" s="1"/>
      <c r="H551" s="1"/>
      <c r="I551" s="1"/>
      <c r="J551" s="34"/>
      <c r="K551" s="34"/>
      <c r="L551" s="34"/>
    </row>
    <row r="552" spans="2:12" x14ac:dyDescent="0.2">
      <c r="B552" s="1"/>
      <c r="C552" s="1"/>
      <c r="D552" s="1"/>
      <c r="E552" s="1"/>
      <c r="F552" s="1"/>
      <c r="G552" s="1"/>
      <c r="H552" s="1"/>
      <c r="I552" s="1"/>
      <c r="J552" s="34"/>
      <c r="K552" s="34"/>
      <c r="L552" s="34"/>
    </row>
    <row r="553" spans="2:12" x14ac:dyDescent="0.2">
      <c r="B553" s="1"/>
      <c r="C553" s="1"/>
      <c r="D553" s="1"/>
      <c r="E553" s="1"/>
      <c r="F553" s="1"/>
      <c r="G553" s="1"/>
      <c r="H553" s="1"/>
      <c r="I553" s="1"/>
      <c r="J553" s="34"/>
      <c r="K553" s="34"/>
      <c r="L553" s="34"/>
    </row>
    <row r="554" spans="2:12" x14ac:dyDescent="0.2">
      <c r="B554" s="1"/>
      <c r="C554" s="1"/>
      <c r="D554" s="1"/>
      <c r="E554" s="1"/>
      <c r="F554" s="1"/>
      <c r="G554" s="1"/>
      <c r="H554" s="1"/>
      <c r="I554" s="1"/>
      <c r="J554" s="34"/>
      <c r="K554" s="34"/>
      <c r="L554" s="34"/>
    </row>
    <row r="555" spans="2:12" x14ac:dyDescent="0.2">
      <c r="B555" s="1"/>
      <c r="C555" s="1"/>
      <c r="D555" s="1"/>
      <c r="E555" s="1"/>
      <c r="F555" s="1"/>
      <c r="G555" s="1"/>
      <c r="H555" s="1"/>
      <c r="I555" s="1"/>
      <c r="J555" s="34"/>
      <c r="K555" s="34"/>
      <c r="L555" s="34"/>
    </row>
    <row r="556" spans="2:12" x14ac:dyDescent="0.2">
      <c r="B556" s="1"/>
      <c r="C556" s="1"/>
      <c r="D556" s="1"/>
      <c r="E556" s="1"/>
      <c r="F556" s="1"/>
      <c r="G556" s="1"/>
      <c r="H556" s="1"/>
      <c r="I556" s="1"/>
      <c r="J556" s="34"/>
      <c r="K556" s="34"/>
      <c r="L556" s="34"/>
    </row>
    <row r="557" spans="2:12" x14ac:dyDescent="0.2">
      <c r="B557" s="1"/>
      <c r="C557" s="1"/>
      <c r="D557" s="1"/>
      <c r="E557" s="1"/>
      <c r="F557" s="1"/>
      <c r="G557" s="1"/>
      <c r="H557" s="1"/>
      <c r="I557" s="1"/>
      <c r="J557" s="34"/>
      <c r="K557" s="34"/>
      <c r="L557" s="34"/>
    </row>
    <row r="558" spans="2:12" x14ac:dyDescent="0.2">
      <c r="B558" s="1"/>
      <c r="C558" s="1"/>
      <c r="D558" s="1"/>
      <c r="E558" s="1"/>
      <c r="F558" s="1"/>
      <c r="G558" s="1"/>
      <c r="H558" s="1"/>
      <c r="I558" s="1"/>
      <c r="J558" s="34"/>
      <c r="K558" s="34"/>
      <c r="L558" s="34"/>
    </row>
    <row r="559" spans="2:12" x14ac:dyDescent="0.2">
      <c r="B559" s="1"/>
      <c r="C559" s="1"/>
      <c r="D559" s="1"/>
      <c r="E559" s="1"/>
      <c r="F559" s="1"/>
      <c r="G559" s="1"/>
      <c r="H559" s="1"/>
      <c r="I559" s="1"/>
      <c r="J559" s="34"/>
      <c r="K559" s="34"/>
      <c r="L559" s="34"/>
    </row>
    <row r="560" spans="2:12" x14ac:dyDescent="0.2">
      <c r="B560" s="1"/>
      <c r="C560" s="1"/>
      <c r="D560" s="1"/>
      <c r="E560" s="1"/>
      <c r="F560" s="1"/>
      <c r="G560" s="1"/>
      <c r="H560" s="1"/>
      <c r="I560" s="1"/>
      <c r="J560" s="34"/>
      <c r="K560" s="34"/>
      <c r="L560" s="34"/>
    </row>
    <row r="561" spans="2:12" x14ac:dyDescent="0.2">
      <c r="B561" s="1"/>
      <c r="C561" s="1"/>
      <c r="D561" s="1"/>
      <c r="E561" s="1"/>
      <c r="F561" s="1"/>
      <c r="G561" s="1"/>
      <c r="H561" s="1"/>
      <c r="I561" s="1"/>
      <c r="J561" s="34"/>
      <c r="K561" s="34"/>
      <c r="L561" s="34"/>
    </row>
    <row r="562" spans="2:12" x14ac:dyDescent="0.2">
      <c r="B562" s="1"/>
      <c r="C562" s="1"/>
      <c r="D562" s="1"/>
      <c r="E562" s="1"/>
      <c r="F562" s="1"/>
      <c r="G562" s="1"/>
      <c r="H562" s="1"/>
      <c r="I562" s="1"/>
      <c r="J562" s="34"/>
      <c r="K562" s="34"/>
      <c r="L562" s="34"/>
    </row>
    <row r="563" spans="2:12" x14ac:dyDescent="0.2">
      <c r="B563" s="1"/>
      <c r="C563" s="1"/>
      <c r="D563" s="1"/>
      <c r="E563" s="1"/>
      <c r="F563" s="1"/>
      <c r="G563" s="1"/>
      <c r="H563" s="1"/>
      <c r="I563" s="1"/>
      <c r="J563" s="34"/>
      <c r="K563" s="34"/>
      <c r="L563" s="34"/>
    </row>
    <row r="564" spans="2:12" x14ac:dyDescent="0.2">
      <c r="B564" s="1"/>
      <c r="C564" s="1"/>
      <c r="D564" s="1"/>
      <c r="E564" s="1"/>
      <c r="F564" s="1"/>
      <c r="G564" s="1"/>
      <c r="H564" s="1"/>
      <c r="I564" s="1"/>
      <c r="J564" s="34"/>
      <c r="K564" s="34"/>
      <c r="L564" s="34"/>
    </row>
    <row r="565" spans="2:12" x14ac:dyDescent="0.2">
      <c r="B565" s="1"/>
      <c r="C565" s="1"/>
      <c r="D565" s="1"/>
      <c r="E565" s="1"/>
      <c r="F565" s="1"/>
      <c r="G565" s="1"/>
      <c r="H565" s="1"/>
      <c r="I565" s="1"/>
      <c r="J565" s="34"/>
      <c r="K565" s="34"/>
      <c r="L565" s="34"/>
    </row>
    <row r="566" spans="2:12" x14ac:dyDescent="0.2">
      <c r="B566" s="1"/>
      <c r="C566" s="1"/>
      <c r="D566" s="1"/>
      <c r="E566" s="1"/>
      <c r="F566" s="1"/>
      <c r="G566" s="1"/>
      <c r="H566" s="1"/>
      <c r="I566" s="1"/>
      <c r="J566" s="34"/>
      <c r="K566" s="34"/>
      <c r="L566" s="34"/>
    </row>
    <row r="567" spans="2:12" x14ac:dyDescent="0.2">
      <c r="B567" s="1"/>
      <c r="C567" s="1"/>
      <c r="D567" s="1"/>
      <c r="E567" s="1"/>
      <c r="F567" s="1"/>
      <c r="G567" s="1"/>
      <c r="H567" s="1"/>
      <c r="I567" s="1"/>
      <c r="J567" s="34"/>
      <c r="K567" s="34"/>
      <c r="L567" s="34"/>
    </row>
    <row r="568" spans="2:12" x14ac:dyDescent="0.2">
      <c r="B568" s="1"/>
      <c r="C568" s="1"/>
      <c r="D568" s="1"/>
      <c r="E568" s="1"/>
      <c r="F568" s="1"/>
      <c r="G568" s="1"/>
      <c r="H568" s="1"/>
      <c r="I568" s="1"/>
      <c r="J568" s="34"/>
      <c r="K568" s="34"/>
      <c r="L568" s="34"/>
    </row>
    <row r="569" spans="2:12" x14ac:dyDescent="0.2">
      <c r="B569" s="1"/>
      <c r="C569" s="1"/>
      <c r="D569" s="1"/>
      <c r="E569" s="1"/>
      <c r="F569" s="1"/>
      <c r="G569" s="1"/>
      <c r="H569" s="1"/>
      <c r="I569" s="1"/>
      <c r="J569" s="34"/>
      <c r="K569" s="34"/>
      <c r="L569" s="34"/>
    </row>
    <row r="570" spans="2:12" x14ac:dyDescent="0.2">
      <c r="B570" s="1"/>
      <c r="C570" s="1"/>
      <c r="D570" s="1"/>
      <c r="E570" s="1"/>
      <c r="F570" s="1"/>
      <c r="G570" s="1"/>
      <c r="H570" s="1"/>
      <c r="I570" s="1"/>
      <c r="J570" s="34"/>
      <c r="K570" s="34"/>
      <c r="L570" s="34"/>
    </row>
    <row r="571" spans="2:12" x14ac:dyDescent="0.2">
      <c r="B571" s="1"/>
      <c r="C571" s="1"/>
      <c r="D571" s="1"/>
      <c r="E571" s="1"/>
      <c r="F571" s="1"/>
      <c r="G571" s="1"/>
      <c r="H571" s="1"/>
      <c r="I571" s="1"/>
      <c r="J571" s="34"/>
      <c r="K571" s="34"/>
      <c r="L571" s="34"/>
    </row>
    <row r="572" spans="2:12" x14ac:dyDescent="0.2">
      <c r="B572" s="1"/>
      <c r="C572" s="1"/>
      <c r="D572" s="1"/>
      <c r="E572" s="1"/>
      <c r="F572" s="1"/>
      <c r="G572" s="1"/>
      <c r="H572" s="1"/>
      <c r="I572" s="1"/>
      <c r="J572" s="34"/>
      <c r="K572" s="34"/>
      <c r="L572" s="34"/>
    </row>
    <row r="573" spans="2:12" x14ac:dyDescent="0.2">
      <c r="B573" s="1"/>
      <c r="C573" s="1"/>
      <c r="D573" s="1"/>
      <c r="E573" s="1"/>
      <c r="F573" s="1"/>
      <c r="G573" s="1"/>
      <c r="H573" s="1"/>
      <c r="I573" s="1"/>
      <c r="J573" s="34"/>
      <c r="K573" s="34"/>
      <c r="L573" s="34"/>
    </row>
    <row r="574" spans="2:12" x14ac:dyDescent="0.2">
      <c r="B574" s="1"/>
      <c r="C574" s="1"/>
      <c r="D574" s="1"/>
      <c r="E574" s="1"/>
      <c r="F574" s="1"/>
      <c r="G574" s="1"/>
      <c r="H574" s="1"/>
      <c r="I574" s="1"/>
      <c r="J574" s="34"/>
      <c r="K574" s="34"/>
      <c r="L574" s="34"/>
    </row>
    <row r="575" spans="2:12" x14ac:dyDescent="0.2">
      <c r="B575" s="1"/>
      <c r="C575" s="1"/>
      <c r="D575" s="1"/>
      <c r="E575" s="1"/>
      <c r="F575" s="1"/>
      <c r="G575" s="1"/>
      <c r="H575" s="1"/>
      <c r="I575" s="1"/>
      <c r="J575" s="34"/>
      <c r="K575" s="34"/>
      <c r="L575" s="34"/>
    </row>
    <row r="576" spans="2:12" x14ac:dyDescent="0.2">
      <c r="B576" s="1"/>
      <c r="C576" s="1"/>
      <c r="D576" s="1"/>
      <c r="E576" s="1"/>
      <c r="F576" s="1"/>
      <c r="G576" s="1"/>
      <c r="H576" s="1"/>
      <c r="I576" s="1"/>
      <c r="J576" s="34"/>
      <c r="K576" s="34"/>
      <c r="L576" s="34"/>
    </row>
    <row r="577" spans="2:12" x14ac:dyDescent="0.2">
      <c r="B577" s="1"/>
      <c r="C577" s="1"/>
      <c r="D577" s="1"/>
      <c r="E577" s="1"/>
      <c r="F577" s="1"/>
      <c r="G577" s="1"/>
      <c r="H577" s="1"/>
      <c r="I577" s="1"/>
      <c r="J577" s="34"/>
      <c r="K577" s="34"/>
      <c r="L577" s="34"/>
    </row>
    <row r="578" spans="2:12" x14ac:dyDescent="0.2">
      <c r="B578" s="1"/>
      <c r="C578" s="1"/>
      <c r="D578" s="1"/>
      <c r="E578" s="1"/>
      <c r="F578" s="1"/>
      <c r="G578" s="1"/>
      <c r="H578" s="1"/>
      <c r="I578" s="1"/>
      <c r="J578" s="34"/>
      <c r="K578" s="34"/>
      <c r="L578" s="34"/>
    </row>
    <row r="579" spans="2:12" x14ac:dyDescent="0.2">
      <c r="B579" s="1"/>
      <c r="C579" s="1"/>
      <c r="D579" s="1"/>
      <c r="E579" s="1"/>
      <c r="F579" s="1"/>
      <c r="G579" s="1"/>
      <c r="H579" s="1"/>
      <c r="I579" s="1"/>
      <c r="J579" s="34"/>
      <c r="K579" s="34"/>
      <c r="L579" s="34"/>
    </row>
    <row r="580" spans="2:12" x14ac:dyDescent="0.2">
      <c r="B580" s="1"/>
      <c r="C580" s="1"/>
      <c r="D580" s="1"/>
      <c r="E580" s="1"/>
      <c r="F580" s="1"/>
      <c r="G580" s="1"/>
      <c r="H580" s="1"/>
      <c r="I580" s="1"/>
      <c r="J580" s="34"/>
      <c r="K580" s="34"/>
      <c r="L580" s="34"/>
    </row>
    <row r="581" spans="2:12" x14ac:dyDescent="0.2">
      <c r="B581" s="1"/>
      <c r="C581" s="1"/>
      <c r="D581" s="1"/>
      <c r="E581" s="1"/>
      <c r="F581" s="1"/>
      <c r="G581" s="1"/>
      <c r="H581" s="1"/>
      <c r="I581" s="1"/>
      <c r="J581" s="34"/>
      <c r="K581" s="34"/>
      <c r="L581" s="34"/>
    </row>
    <row r="582" spans="2:12" x14ac:dyDescent="0.2">
      <c r="B582" s="1"/>
      <c r="C582" s="1"/>
      <c r="D582" s="1"/>
      <c r="E582" s="1"/>
      <c r="F582" s="1"/>
      <c r="G582" s="1"/>
      <c r="H582" s="1"/>
      <c r="I582" s="1"/>
      <c r="J582" s="34"/>
      <c r="K582" s="34"/>
      <c r="L582" s="34"/>
    </row>
    <row r="583" spans="2:12" x14ac:dyDescent="0.2">
      <c r="B583" s="1"/>
      <c r="C583" s="1"/>
      <c r="D583" s="1"/>
      <c r="E583" s="1"/>
      <c r="F583" s="1"/>
      <c r="G583" s="1"/>
      <c r="H583" s="1"/>
      <c r="I583" s="1"/>
      <c r="J583" s="34"/>
      <c r="K583" s="34"/>
      <c r="L583" s="34"/>
    </row>
    <row r="584" spans="2:12" x14ac:dyDescent="0.2">
      <c r="B584" s="1"/>
      <c r="C584" s="1"/>
      <c r="D584" s="1"/>
      <c r="E584" s="1"/>
      <c r="F584" s="1"/>
      <c r="G584" s="1"/>
      <c r="H584" s="1"/>
      <c r="I584" s="1"/>
      <c r="J584" s="34"/>
      <c r="K584" s="34"/>
      <c r="L584" s="34"/>
    </row>
    <row r="585" spans="2:12" x14ac:dyDescent="0.2">
      <c r="B585" s="1"/>
      <c r="C585" s="1"/>
      <c r="D585" s="1"/>
      <c r="E585" s="1"/>
      <c r="F585" s="1"/>
      <c r="G585" s="1"/>
      <c r="H585" s="1"/>
      <c r="I585" s="1"/>
      <c r="J585" s="34"/>
      <c r="K585" s="34"/>
      <c r="L585" s="34"/>
    </row>
    <row r="586" spans="2:12" x14ac:dyDescent="0.2">
      <c r="B586" s="1"/>
      <c r="C586" s="1"/>
      <c r="D586" s="1"/>
      <c r="E586" s="1"/>
      <c r="F586" s="1"/>
      <c r="G586" s="1"/>
      <c r="H586" s="1"/>
      <c r="I586" s="1"/>
      <c r="J586" s="34"/>
      <c r="K586" s="34"/>
      <c r="L586" s="34"/>
    </row>
    <row r="587" spans="2:12" x14ac:dyDescent="0.2">
      <c r="B587" s="1"/>
      <c r="C587" s="1"/>
      <c r="D587" s="1"/>
      <c r="E587" s="1"/>
      <c r="F587" s="1"/>
      <c r="G587" s="1"/>
      <c r="H587" s="1"/>
      <c r="I587" s="1"/>
      <c r="J587" s="34"/>
      <c r="K587" s="34"/>
      <c r="L587" s="34"/>
    </row>
    <row r="588" spans="2:12" x14ac:dyDescent="0.2">
      <c r="B588" s="1"/>
      <c r="C588" s="1"/>
      <c r="D588" s="1"/>
      <c r="E588" s="1"/>
      <c r="F588" s="1"/>
      <c r="G588" s="1"/>
      <c r="H588" s="1"/>
      <c r="I588" s="1"/>
      <c r="J588" s="34"/>
      <c r="K588" s="34"/>
      <c r="L588" s="34"/>
    </row>
    <row r="589" spans="2:12" x14ac:dyDescent="0.2">
      <c r="B589" s="1"/>
      <c r="C589" s="1"/>
      <c r="D589" s="1"/>
      <c r="E589" s="1"/>
      <c r="F589" s="1"/>
      <c r="G589" s="1"/>
      <c r="H589" s="1"/>
      <c r="I589" s="1"/>
      <c r="J589" s="34"/>
      <c r="K589" s="34"/>
      <c r="L589" s="34"/>
    </row>
    <row r="590" spans="2:12" x14ac:dyDescent="0.2">
      <c r="B590" s="1"/>
      <c r="C590" s="1"/>
      <c r="D590" s="1"/>
      <c r="E590" s="1"/>
      <c r="F590" s="1"/>
      <c r="G590" s="1"/>
      <c r="H590" s="1"/>
      <c r="I590" s="1"/>
      <c r="J590" s="34"/>
      <c r="K590" s="34"/>
      <c r="L590" s="34"/>
    </row>
    <row r="591" spans="2:12" x14ac:dyDescent="0.2">
      <c r="B591" s="1"/>
      <c r="C591" s="1"/>
      <c r="D591" s="1"/>
      <c r="E591" s="1"/>
      <c r="F591" s="1"/>
      <c r="G591" s="1"/>
      <c r="H591" s="1"/>
      <c r="I591" s="1"/>
      <c r="J591" s="34"/>
      <c r="K591" s="34"/>
      <c r="L591" s="34"/>
    </row>
    <row r="592" spans="2:12" x14ac:dyDescent="0.2">
      <c r="B592" s="1"/>
      <c r="C592" s="1"/>
      <c r="D592" s="1"/>
      <c r="E592" s="1"/>
      <c r="F592" s="1"/>
      <c r="G592" s="1"/>
      <c r="H592" s="1"/>
      <c r="I592" s="1"/>
      <c r="J592" s="34"/>
      <c r="K592" s="34"/>
      <c r="L592" s="34"/>
    </row>
    <row r="593" spans="2:12" x14ac:dyDescent="0.2">
      <c r="B593" s="1"/>
      <c r="C593" s="1"/>
      <c r="D593" s="1"/>
      <c r="E593" s="1"/>
      <c r="F593" s="1"/>
      <c r="G593" s="1"/>
      <c r="H593" s="1"/>
      <c r="I593" s="1"/>
      <c r="J593" s="34"/>
      <c r="K593" s="34"/>
      <c r="L593" s="34"/>
    </row>
    <row r="594" spans="2:12" x14ac:dyDescent="0.2">
      <c r="B594" s="1"/>
      <c r="C594" s="1"/>
      <c r="D594" s="1"/>
      <c r="E594" s="1"/>
      <c r="F594" s="1"/>
      <c r="G594" s="1"/>
      <c r="H594" s="1"/>
      <c r="I594" s="1"/>
      <c r="J594" s="34"/>
      <c r="K594" s="34"/>
      <c r="L594" s="34"/>
    </row>
    <row r="595" spans="2:12" x14ac:dyDescent="0.2">
      <c r="B595" s="1"/>
      <c r="C595" s="1"/>
      <c r="D595" s="1"/>
      <c r="E595" s="1"/>
      <c r="F595" s="1"/>
      <c r="G595" s="1"/>
      <c r="H595" s="1"/>
      <c r="I595" s="1"/>
      <c r="J595" s="34"/>
      <c r="K595" s="34"/>
      <c r="L595" s="34"/>
    </row>
    <row r="596" spans="2:12" x14ac:dyDescent="0.2">
      <c r="B596" s="1"/>
      <c r="C596" s="1"/>
      <c r="D596" s="1"/>
      <c r="E596" s="1"/>
      <c r="F596" s="1"/>
      <c r="G596" s="1"/>
      <c r="H596" s="1"/>
      <c r="I596" s="1"/>
      <c r="J596" s="34"/>
      <c r="K596" s="34"/>
      <c r="L596" s="34"/>
    </row>
    <row r="597" spans="2:12" x14ac:dyDescent="0.2">
      <c r="B597" s="1"/>
      <c r="C597" s="1"/>
      <c r="D597" s="1"/>
      <c r="E597" s="1"/>
      <c r="F597" s="1"/>
      <c r="G597" s="1"/>
      <c r="H597" s="1"/>
      <c r="I597" s="1"/>
      <c r="J597" s="34"/>
      <c r="K597" s="34"/>
      <c r="L597" s="34"/>
    </row>
    <row r="598" spans="2:12" x14ac:dyDescent="0.2">
      <c r="B598" s="1"/>
      <c r="C598" s="1"/>
      <c r="D598" s="1"/>
      <c r="E598" s="1"/>
      <c r="F598" s="1"/>
      <c r="G598" s="1"/>
      <c r="H598" s="1"/>
      <c r="I598" s="1"/>
      <c r="J598" s="34"/>
      <c r="K598" s="34"/>
      <c r="L598" s="34"/>
    </row>
    <row r="599" spans="2:12" x14ac:dyDescent="0.2">
      <c r="B599" s="1"/>
      <c r="C599" s="1"/>
      <c r="D599" s="1"/>
      <c r="E599" s="1"/>
      <c r="F599" s="1"/>
      <c r="G599" s="1"/>
      <c r="H599" s="1"/>
      <c r="I599" s="1"/>
      <c r="J599" s="34"/>
      <c r="K599" s="34"/>
      <c r="L599" s="34"/>
    </row>
    <row r="600" spans="2:12" x14ac:dyDescent="0.2">
      <c r="B600" s="1"/>
      <c r="C600" s="1"/>
      <c r="D600" s="1"/>
      <c r="E600" s="1"/>
      <c r="F600" s="1"/>
      <c r="G600" s="1"/>
      <c r="H600" s="1"/>
      <c r="I600" s="1"/>
      <c r="J600" s="34"/>
      <c r="K600" s="34"/>
      <c r="L600" s="34"/>
    </row>
    <row r="601" spans="2:12" x14ac:dyDescent="0.2">
      <c r="B601" s="1"/>
      <c r="C601" s="1"/>
      <c r="D601" s="1"/>
      <c r="E601" s="1"/>
      <c r="F601" s="1"/>
      <c r="G601" s="1"/>
      <c r="H601" s="1"/>
      <c r="I601" s="1"/>
      <c r="J601" s="34"/>
      <c r="K601" s="34"/>
      <c r="L601" s="34"/>
    </row>
    <row r="602" spans="2:12" x14ac:dyDescent="0.2">
      <c r="B602" s="1"/>
      <c r="C602" s="1"/>
      <c r="D602" s="1"/>
      <c r="E602" s="1"/>
      <c r="F602" s="1"/>
      <c r="G602" s="1"/>
      <c r="H602" s="1"/>
      <c r="I602" s="1"/>
      <c r="J602" s="34"/>
      <c r="K602" s="34"/>
      <c r="L602" s="34"/>
    </row>
    <row r="603" spans="2:12" x14ac:dyDescent="0.2">
      <c r="B603" s="1"/>
      <c r="C603" s="1"/>
      <c r="D603" s="1"/>
      <c r="E603" s="1"/>
      <c r="F603" s="1"/>
      <c r="G603" s="1"/>
      <c r="H603" s="1"/>
      <c r="I603" s="1"/>
      <c r="J603" s="34"/>
      <c r="K603" s="34"/>
      <c r="L603" s="34"/>
    </row>
    <row r="604" spans="2:12" x14ac:dyDescent="0.2">
      <c r="B604" s="1"/>
      <c r="C604" s="1"/>
      <c r="D604" s="1"/>
      <c r="E604" s="1"/>
      <c r="F604" s="1"/>
      <c r="G604" s="1"/>
      <c r="H604" s="1"/>
      <c r="I604" s="1"/>
      <c r="J604" s="34"/>
      <c r="K604" s="34"/>
      <c r="L604" s="34"/>
    </row>
    <row r="605" spans="2:12" x14ac:dyDescent="0.2">
      <c r="B605" s="1"/>
      <c r="C605" s="1"/>
      <c r="D605" s="1"/>
      <c r="E605" s="1"/>
      <c r="F605" s="1"/>
      <c r="G605" s="1"/>
      <c r="H605" s="1"/>
      <c r="I605" s="1"/>
      <c r="J605" s="34"/>
      <c r="K605" s="34"/>
      <c r="L605" s="34"/>
    </row>
    <row r="606" spans="2:12" x14ac:dyDescent="0.2">
      <c r="B606" s="1"/>
      <c r="C606" s="1"/>
      <c r="D606" s="1"/>
      <c r="E606" s="1"/>
      <c r="F606" s="1"/>
      <c r="G606" s="1"/>
      <c r="H606" s="1"/>
      <c r="I606" s="1"/>
      <c r="J606" s="34"/>
      <c r="K606" s="34"/>
      <c r="L606" s="34"/>
    </row>
    <row r="607" spans="2:12" x14ac:dyDescent="0.2">
      <c r="B607" s="1"/>
      <c r="C607" s="1"/>
      <c r="D607" s="1"/>
      <c r="E607" s="1"/>
      <c r="F607" s="1"/>
      <c r="G607" s="1"/>
      <c r="H607" s="1"/>
      <c r="I607" s="1"/>
      <c r="J607" s="34"/>
      <c r="K607" s="34"/>
      <c r="L607" s="34"/>
    </row>
    <row r="608" spans="2:12" x14ac:dyDescent="0.2">
      <c r="B608" s="1"/>
      <c r="C608" s="1"/>
      <c r="D608" s="1"/>
      <c r="E608" s="1"/>
      <c r="F608" s="1"/>
      <c r="G608" s="1"/>
      <c r="H608" s="1"/>
      <c r="I608" s="1"/>
      <c r="J608" s="34"/>
      <c r="K608" s="34"/>
      <c r="L608" s="34"/>
    </row>
    <row r="609" spans="2:12" x14ac:dyDescent="0.2">
      <c r="B609" s="1"/>
      <c r="C609" s="1"/>
      <c r="D609" s="1"/>
      <c r="E609" s="1"/>
      <c r="F609" s="1"/>
      <c r="G609" s="1"/>
      <c r="H609" s="1"/>
      <c r="I609" s="1"/>
      <c r="J609" s="34"/>
      <c r="K609" s="34"/>
      <c r="L609" s="34"/>
    </row>
    <row r="610" spans="2:12" x14ac:dyDescent="0.2">
      <c r="B610" s="1"/>
      <c r="C610" s="1"/>
      <c r="D610" s="1"/>
      <c r="E610" s="1"/>
      <c r="F610" s="1"/>
      <c r="G610" s="1"/>
      <c r="H610" s="1"/>
      <c r="I610" s="1"/>
      <c r="J610" s="34"/>
      <c r="K610" s="34"/>
      <c r="L610" s="34"/>
    </row>
    <row r="611" spans="2:12" x14ac:dyDescent="0.2">
      <c r="B611" s="1"/>
      <c r="C611" s="1"/>
      <c r="D611" s="1"/>
      <c r="E611" s="1"/>
      <c r="F611" s="1"/>
      <c r="G611" s="1"/>
      <c r="H611" s="1"/>
      <c r="I611" s="1"/>
      <c r="J611" s="34"/>
      <c r="K611" s="34"/>
      <c r="L611" s="34"/>
    </row>
    <row r="612" spans="2:12" x14ac:dyDescent="0.2">
      <c r="B612" s="1"/>
      <c r="C612" s="1"/>
      <c r="D612" s="1"/>
      <c r="E612" s="1"/>
      <c r="F612" s="1"/>
      <c r="G612" s="1"/>
      <c r="H612" s="1"/>
      <c r="I612" s="1"/>
      <c r="J612" s="34"/>
      <c r="K612" s="34"/>
      <c r="L612" s="34"/>
    </row>
    <row r="613" spans="2:12" x14ac:dyDescent="0.2">
      <c r="B613" s="1"/>
      <c r="C613" s="1"/>
      <c r="D613" s="1"/>
      <c r="E613" s="1"/>
      <c r="F613" s="1"/>
      <c r="G613" s="1"/>
      <c r="H613" s="1"/>
      <c r="I613" s="1"/>
      <c r="J613" s="34"/>
      <c r="K613" s="34"/>
      <c r="L613" s="34"/>
    </row>
    <row r="614" spans="2:12" x14ac:dyDescent="0.2">
      <c r="B614" s="1"/>
      <c r="C614" s="1"/>
      <c r="D614" s="1"/>
      <c r="E614" s="1"/>
      <c r="F614" s="1"/>
      <c r="G614" s="1"/>
      <c r="H614" s="1"/>
      <c r="I614" s="1"/>
      <c r="J614" s="34"/>
      <c r="K614" s="34"/>
      <c r="L614" s="34"/>
    </row>
    <row r="615" spans="2:12" x14ac:dyDescent="0.2">
      <c r="B615" s="1"/>
      <c r="C615" s="1"/>
      <c r="D615" s="1"/>
      <c r="E615" s="1"/>
      <c r="F615" s="1"/>
      <c r="G615" s="1"/>
      <c r="H615" s="1"/>
      <c r="I615" s="1"/>
      <c r="J615" s="34"/>
      <c r="K615" s="34"/>
      <c r="L615" s="34"/>
    </row>
    <row r="616" spans="2:12" x14ac:dyDescent="0.2">
      <c r="B616" s="1"/>
      <c r="C616" s="1"/>
      <c r="D616" s="1"/>
      <c r="E616" s="1"/>
      <c r="F616" s="1"/>
      <c r="G616" s="1"/>
      <c r="H616" s="1"/>
      <c r="I616" s="1"/>
      <c r="J616" s="34"/>
      <c r="K616" s="34"/>
      <c r="L616" s="34"/>
    </row>
    <row r="617" spans="2:12" x14ac:dyDescent="0.2">
      <c r="B617" s="1"/>
      <c r="C617" s="1"/>
      <c r="D617" s="1"/>
      <c r="E617" s="1"/>
      <c r="F617" s="1"/>
      <c r="G617" s="1"/>
      <c r="H617" s="1"/>
      <c r="I617" s="1"/>
      <c r="J617" s="34"/>
      <c r="K617" s="34"/>
      <c r="L617" s="34"/>
    </row>
    <row r="618" spans="2:12" x14ac:dyDescent="0.2">
      <c r="B618" s="1"/>
      <c r="C618" s="1"/>
      <c r="D618" s="1"/>
      <c r="E618" s="1"/>
      <c r="F618" s="1"/>
      <c r="G618" s="1"/>
      <c r="H618" s="1"/>
      <c r="I618" s="1"/>
      <c r="J618" s="34"/>
      <c r="K618" s="34"/>
      <c r="L618" s="34"/>
    </row>
    <row r="619" spans="2:12" x14ac:dyDescent="0.2">
      <c r="B619" s="1"/>
      <c r="C619" s="1"/>
      <c r="D619" s="1"/>
      <c r="E619" s="1"/>
      <c r="F619" s="1"/>
      <c r="G619" s="1"/>
      <c r="H619" s="1"/>
      <c r="I619" s="1"/>
      <c r="J619" s="34"/>
      <c r="K619" s="34"/>
      <c r="L619" s="34"/>
    </row>
    <row r="620" spans="2:12" x14ac:dyDescent="0.2">
      <c r="B620" s="1"/>
      <c r="C620" s="1"/>
      <c r="D620" s="1"/>
      <c r="E620" s="1"/>
      <c r="F620" s="1"/>
      <c r="G620" s="1"/>
      <c r="H620" s="1"/>
      <c r="I620" s="1"/>
      <c r="J620" s="34"/>
      <c r="K620" s="34"/>
      <c r="L620" s="34"/>
    </row>
    <row r="621" spans="2:12" x14ac:dyDescent="0.2">
      <c r="B621" s="1"/>
      <c r="C621" s="1"/>
      <c r="D621" s="1"/>
      <c r="E621" s="1"/>
      <c r="F621" s="1"/>
      <c r="G621" s="1"/>
      <c r="H621" s="1"/>
      <c r="I621" s="1"/>
      <c r="J621" s="34"/>
      <c r="K621" s="34"/>
      <c r="L621" s="34"/>
    </row>
    <row r="622" spans="2:12" x14ac:dyDescent="0.2">
      <c r="B622" s="1"/>
      <c r="C622" s="1"/>
      <c r="D622" s="1"/>
      <c r="E622" s="1"/>
      <c r="F622" s="1"/>
      <c r="G622" s="1"/>
      <c r="H622" s="1"/>
      <c r="I622" s="1"/>
      <c r="J622" s="34"/>
      <c r="K622" s="34"/>
      <c r="L622" s="34"/>
    </row>
    <row r="623" spans="2:12" x14ac:dyDescent="0.2">
      <c r="B623" s="1"/>
      <c r="C623" s="1"/>
      <c r="D623" s="1"/>
      <c r="E623" s="1"/>
      <c r="F623" s="1"/>
      <c r="G623" s="1"/>
      <c r="H623" s="1"/>
      <c r="I623" s="1"/>
      <c r="J623" s="34"/>
      <c r="K623" s="34"/>
      <c r="L623" s="34"/>
    </row>
    <row r="624" spans="2:12" x14ac:dyDescent="0.2">
      <c r="B624" s="1"/>
      <c r="C624" s="1"/>
      <c r="D624" s="1"/>
      <c r="E624" s="1"/>
      <c r="F624" s="1"/>
      <c r="G624" s="1"/>
      <c r="H624" s="1"/>
      <c r="I624" s="1"/>
      <c r="J624" s="34"/>
      <c r="K624" s="34"/>
      <c r="L624" s="34"/>
    </row>
    <row r="625" spans="2:12" x14ac:dyDescent="0.2">
      <c r="B625" s="1"/>
      <c r="C625" s="1"/>
      <c r="D625" s="1"/>
      <c r="E625" s="1"/>
      <c r="F625" s="1"/>
      <c r="G625" s="1"/>
      <c r="H625" s="1"/>
      <c r="I625" s="1"/>
      <c r="J625" s="34"/>
      <c r="K625" s="34"/>
      <c r="L625" s="34"/>
    </row>
    <row r="626" spans="2:12" x14ac:dyDescent="0.2">
      <c r="B626" s="1"/>
      <c r="C626" s="1"/>
      <c r="D626" s="1"/>
      <c r="E626" s="1"/>
      <c r="F626" s="1"/>
      <c r="G626" s="1"/>
      <c r="H626" s="1"/>
      <c r="I626" s="1"/>
      <c r="J626" s="34"/>
      <c r="K626" s="34"/>
      <c r="L626" s="34"/>
    </row>
    <row r="627" spans="2:12" x14ac:dyDescent="0.2">
      <c r="B627" s="1"/>
      <c r="C627" s="1"/>
      <c r="D627" s="1"/>
      <c r="E627" s="1"/>
      <c r="F627" s="1"/>
      <c r="G627" s="1"/>
      <c r="H627" s="1"/>
      <c r="I627" s="1"/>
      <c r="J627" s="34"/>
      <c r="K627" s="34"/>
      <c r="L627" s="34"/>
    </row>
    <row r="628" spans="2:12" x14ac:dyDescent="0.2">
      <c r="B628" s="1"/>
      <c r="C628" s="1"/>
      <c r="D628" s="1"/>
      <c r="E628" s="1"/>
      <c r="F628" s="1"/>
      <c r="G628" s="1"/>
      <c r="H628" s="1"/>
      <c r="I628" s="1"/>
      <c r="J628" s="34"/>
      <c r="K628" s="34"/>
      <c r="L628" s="34"/>
    </row>
    <row r="629" spans="2:12" x14ac:dyDescent="0.2">
      <c r="B629" s="1"/>
      <c r="C629" s="1"/>
      <c r="D629" s="1"/>
      <c r="E629" s="1"/>
      <c r="F629" s="1"/>
      <c r="G629" s="1"/>
      <c r="H629" s="1"/>
      <c r="I629" s="1"/>
      <c r="J629" s="34"/>
      <c r="K629" s="34"/>
      <c r="L629" s="34"/>
    </row>
    <row r="630" spans="2:12" x14ac:dyDescent="0.2">
      <c r="B630" s="1"/>
      <c r="C630" s="1"/>
      <c r="D630" s="1"/>
      <c r="E630" s="1"/>
      <c r="F630" s="1"/>
      <c r="G630" s="1"/>
      <c r="H630" s="1"/>
      <c r="I630" s="1"/>
      <c r="J630" s="34"/>
      <c r="K630" s="34"/>
      <c r="L630" s="34"/>
    </row>
    <row r="631" spans="2:12" x14ac:dyDescent="0.2">
      <c r="B631" s="1"/>
      <c r="C631" s="1"/>
      <c r="D631" s="1"/>
      <c r="E631" s="1"/>
      <c r="F631" s="1"/>
      <c r="G631" s="1"/>
      <c r="H631" s="1"/>
      <c r="I631" s="1"/>
      <c r="J631" s="34"/>
      <c r="K631" s="34"/>
      <c r="L631" s="34"/>
    </row>
    <row r="632" spans="2:12" x14ac:dyDescent="0.2">
      <c r="B632" s="1"/>
      <c r="C632" s="1"/>
      <c r="D632" s="1"/>
      <c r="E632" s="1"/>
      <c r="F632" s="1"/>
      <c r="G632" s="1"/>
      <c r="H632" s="1"/>
      <c r="I632" s="1"/>
      <c r="J632" s="34"/>
      <c r="K632" s="34"/>
      <c r="L632" s="34"/>
    </row>
    <row r="633" spans="2:12" x14ac:dyDescent="0.2">
      <c r="B633" s="1"/>
      <c r="C633" s="1"/>
      <c r="D633" s="1"/>
      <c r="E633" s="1"/>
      <c r="F633" s="1"/>
      <c r="G633" s="1"/>
      <c r="H633" s="1"/>
      <c r="I633" s="1"/>
      <c r="J633" s="34"/>
      <c r="K633" s="34"/>
      <c r="L633" s="34"/>
    </row>
    <row r="634" spans="2:12" x14ac:dyDescent="0.2">
      <c r="B634" s="1"/>
      <c r="C634" s="1"/>
      <c r="D634" s="1"/>
      <c r="E634" s="1"/>
      <c r="F634" s="1"/>
      <c r="G634" s="1"/>
      <c r="H634" s="1"/>
      <c r="I634" s="1"/>
      <c r="J634" s="34"/>
      <c r="K634" s="34"/>
      <c r="L634" s="34"/>
    </row>
    <row r="635" spans="2:12" x14ac:dyDescent="0.2">
      <c r="B635" s="1"/>
      <c r="C635" s="1"/>
      <c r="D635" s="1"/>
      <c r="E635" s="1"/>
      <c r="F635" s="1"/>
      <c r="G635" s="1"/>
      <c r="H635" s="1"/>
      <c r="I635" s="1"/>
      <c r="J635" s="34"/>
      <c r="K635" s="34"/>
      <c r="L635" s="34"/>
    </row>
    <row r="636" spans="2:12" x14ac:dyDescent="0.2">
      <c r="B636" s="1"/>
      <c r="C636" s="1"/>
      <c r="D636" s="1"/>
      <c r="E636" s="1"/>
      <c r="F636" s="1"/>
      <c r="G636" s="1"/>
      <c r="H636" s="1"/>
      <c r="I636" s="1"/>
      <c r="J636" s="34"/>
      <c r="K636" s="34"/>
      <c r="L636" s="34"/>
    </row>
    <row r="637" spans="2:12" x14ac:dyDescent="0.2">
      <c r="B637" s="1"/>
      <c r="C637" s="1"/>
      <c r="D637" s="1"/>
      <c r="E637" s="1"/>
      <c r="F637" s="1"/>
      <c r="G637" s="1"/>
      <c r="H637" s="1"/>
      <c r="I637" s="1"/>
      <c r="J637" s="34"/>
      <c r="K637" s="34"/>
      <c r="L637" s="34"/>
    </row>
    <row r="638" spans="2:12" x14ac:dyDescent="0.2">
      <c r="B638" s="1"/>
      <c r="C638" s="1"/>
      <c r="D638" s="1"/>
      <c r="E638" s="1"/>
      <c r="F638" s="1"/>
      <c r="G638" s="1"/>
      <c r="H638" s="1"/>
      <c r="I638" s="1"/>
      <c r="J638" s="34"/>
      <c r="K638" s="34"/>
      <c r="L638" s="34"/>
    </row>
    <row r="639" spans="2:12" x14ac:dyDescent="0.2">
      <c r="B639" s="1"/>
      <c r="C639" s="1"/>
      <c r="D639" s="1"/>
      <c r="E639" s="1"/>
      <c r="F639" s="1"/>
      <c r="G639" s="1"/>
      <c r="H639" s="1"/>
      <c r="I639" s="1"/>
      <c r="J639" s="34"/>
      <c r="K639" s="34"/>
      <c r="L639" s="34"/>
    </row>
    <row r="640" spans="2:12" x14ac:dyDescent="0.2">
      <c r="B640" s="1"/>
      <c r="C640" s="1"/>
      <c r="D640" s="1"/>
      <c r="E640" s="1"/>
      <c r="F640" s="1"/>
      <c r="G640" s="1"/>
      <c r="H640" s="1"/>
      <c r="I640" s="1"/>
      <c r="J640" s="34"/>
      <c r="K640" s="34"/>
      <c r="L640" s="34"/>
    </row>
    <row r="641" spans="2:12" x14ac:dyDescent="0.2">
      <c r="B641" s="1"/>
      <c r="C641" s="1"/>
      <c r="D641" s="1"/>
      <c r="E641" s="1"/>
      <c r="F641" s="1"/>
      <c r="G641" s="1"/>
      <c r="H641" s="1"/>
      <c r="I641" s="1"/>
      <c r="J641" s="34"/>
      <c r="K641" s="34"/>
      <c r="L641" s="34"/>
    </row>
    <row r="642" spans="2:12" x14ac:dyDescent="0.2">
      <c r="B642" s="1"/>
      <c r="C642" s="1"/>
      <c r="D642" s="1"/>
      <c r="E642" s="1"/>
      <c r="F642" s="1"/>
      <c r="G642" s="1"/>
      <c r="H642" s="1"/>
      <c r="I642" s="1"/>
      <c r="J642" s="34"/>
      <c r="K642" s="34"/>
      <c r="L642" s="34"/>
    </row>
    <row r="643" spans="2:12" x14ac:dyDescent="0.2">
      <c r="B643" s="1"/>
      <c r="C643" s="1"/>
      <c r="D643" s="1"/>
      <c r="E643" s="1"/>
      <c r="F643" s="1"/>
      <c r="G643" s="1"/>
      <c r="H643" s="1"/>
      <c r="I643" s="1"/>
      <c r="J643" s="34"/>
      <c r="K643" s="34"/>
      <c r="L643" s="34"/>
    </row>
    <row r="644" spans="2:12" x14ac:dyDescent="0.2">
      <c r="B644" s="1"/>
      <c r="C644" s="1"/>
      <c r="D644" s="1"/>
      <c r="E644" s="1"/>
      <c r="F644" s="1"/>
      <c r="G644" s="1"/>
      <c r="H644" s="1"/>
      <c r="I644" s="1"/>
      <c r="J644" s="34"/>
      <c r="K644" s="34"/>
      <c r="L644" s="34"/>
    </row>
    <row r="645" spans="2:12" x14ac:dyDescent="0.2">
      <c r="B645" s="1"/>
      <c r="C645" s="1"/>
      <c r="D645" s="1"/>
      <c r="E645" s="1"/>
      <c r="F645" s="1"/>
      <c r="G645" s="1"/>
      <c r="H645" s="1"/>
      <c r="I645" s="1"/>
      <c r="J645" s="34"/>
      <c r="K645" s="34"/>
      <c r="L645" s="34"/>
    </row>
    <row r="646" spans="2:12" x14ac:dyDescent="0.2">
      <c r="B646" s="1"/>
      <c r="C646" s="1"/>
      <c r="D646" s="1"/>
      <c r="E646" s="1"/>
      <c r="F646" s="1"/>
      <c r="G646" s="1"/>
      <c r="H646" s="1"/>
      <c r="I646" s="1"/>
      <c r="J646" s="34"/>
      <c r="K646" s="34"/>
      <c r="L646" s="34"/>
    </row>
    <row r="647" spans="2:12" x14ac:dyDescent="0.2">
      <c r="B647" s="1"/>
      <c r="C647" s="1"/>
      <c r="D647" s="1"/>
      <c r="E647" s="1"/>
      <c r="F647" s="1"/>
      <c r="G647" s="1"/>
      <c r="H647" s="1"/>
      <c r="I647" s="1"/>
      <c r="J647" s="34"/>
      <c r="K647" s="34"/>
      <c r="L647" s="34"/>
    </row>
    <row r="648" spans="2:12" x14ac:dyDescent="0.2">
      <c r="B648" s="1"/>
      <c r="C648" s="1"/>
      <c r="D648" s="1"/>
      <c r="E648" s="1"/>
      <c r="F648" s="1"/>
      <c r="G648" s="1"/>
      <c r="H648" s="1"/>
      <c r="I648" s="1"/>
      <c r="J648" s="34"/>
      <c r="K648" s="34"/>
      <c r="L648" s="34"/>
    </row>
    <row r="649" spans="2:12" x14ac:dyDescent="0.2">
      <c r="B649" s="1"/>
      <c r="C649" s="1"/>
      <c r="D649" s="1"/>
      <c r="E649" s="1"/>
      <c r="F649" s="1"/>
      <c r="G649" s="1"/>
      <c r="H649" s="1"/>
      <c r="I649" s="1"/>
      <c r="J649" s="34"/>
      <c r="K649" s="34"/>
      <c r="L649" s="34"/>
    </row>
    <row r="650" spans="2:12" x14ac:dyDescent="0.2">
      <c r="B650" s="1"/>
      <c r="C650" s="1"/>
      <c r="D650" s="1"/>
      <c r="E650" s="1"/>
      <c r="F650" s="1"/>
      <c r="G650" s="1"/>
      <c r="H650" s="1"/>
      <c r="I650" s="1"/>
      <c r="J650" s="34"/>
      <c r="K650" s="34"/>
      <c r="L650" s="34"/>
    </row>
    <row r="651" spans="2:12" x14ac:dyDescent="0.2">
      <c r="B651" s="1"/>
      <c r="C651" s="1"/>
      <c r="D651" s="1"/>
      <c r="E651" s="1"/>
      <c r="F651" s="1"/>
      <c r="G651" s="1"/>
      <c r="H651" s="1"/>
      <c r="I651" s="1"/>
      <c r="J651" s="34"/>
      <c r="K651" s="34"/>
      <c r="L651" s="34"/>
    </row>
    <row r="652" spans="2:12" x14ac:dyDescent="0.2">
      <c r="B652" s="1"/>
      <c r="C652" s="1"/>
      <c r="D652" s="1"/>
      <c r="E652" s="1"/>
      <c r="F652" s="1"/>
      <c r="G652" s="1"/>
      <c r="H652" s="1"/>
      <c r="I652" s="1"/>
      <c r="J652" s="34"/>
      <c r="K652" s="34"/>
      <c r="L652" s="34"/>
    </row>
    <row r="653" spans="2:12" x14ac:dyDescent="0.2">
      <c r="B653" s="1"/>
      <c r="C653" s="1"/>
      <c r="D653" s="1"/>
      <c r="E653" s="1"/>
      <c r="F653" s="1"/>
      <c r="G653" s="1"/>
      <c r="H653" s="1"/>
      <c r="I653" s="1"/>
      <c r="J653" s="34"/>
      <c r="K653" s="34"/>
      <c r="L653" s="34"/>
    </row>
    <row r="654" spans="2:12" x14ac:dyDescent="0.2">
      <c r="B654" s="1"/>
      <c r="C654" s="1"/>
      <c r="D654" s="1"/>
      <c r="E654" s="1"/>
      <c r="F654" s="1"/>
      <c r="G654" s="1"/>
      <c r="H654" s="1"/>
      <c r="I654" s="1"/>
      <c r="J654" s="34"/>
      <c r="K654" s="34"/>
      <c r="L654" s="34"/>
    </row>
    <row r="655" spans="2:12" x14ac:dyDescent="0.2">
      <c r="B655" s="1"/>
      <c r="C655" s="1"/>
      <c r="D655" s="1"/>
      <c r="E655" s="1"/>
      <c r="F655" s="1"/>
      <c r="G655" s="1"/>
      <c r="H655" s="1"/>
      <c r="I655" s="1"/>
      <c r="J655" s="34"/>
      <c r="K655" s="34"/>
      <c r="L655" s="34"/>
    </row>
    <row r="656" spans="2:12" x14ac:dyDescent="0.2">
      <c r="B656" s="1"/>
      <c r="C656" s="1"/>
      <c r="D656" s="1"/>
      <c r="E656" s="1"/>
      <c r="F656" s="1"/>
      <c r="G656" s="1"/>
      <c r="H656" s="1"/>
      <c r="I656" s="1"/>
      <c r="J656" s="34"/>
      <c r="K656" s="34"/>
      <c r="L656" s="34"/>
    </row>
    <row r="657" spans="2:12" x14ac:dyDescent="0.2">
      <c r="B657" s="1"/>
      <c r="C657" s="1"/>
      <c r="D657" s="1"/>
      <c r="E657" s="1"/>
      <c r="F657" s="1"/>
      <c r="G657" s="1"/>
      <c r="H657" s="1"/>
      <c r="I657" s="1"/>
      <c r="J657" s="34"/>
      <c r="K657" s="34"/>
      <c r="L657" s="34"/>
    </row>
    <row r="658" spans="2:12" x14ac:dyDescent="0.2">
      <c r="B658" s="1"/>
      <c r="C658" s="1"/>
      <c r="D658" s="1"/>
      <c r="E658" s="1"/>
      <c r="F658" s="1"/>
      <c r="G658" s="1"/>
      <c r="H658" s="1"/>
      <c r="I658" s="1"/>
      <c r="J658" s="34"/>
      <c r="K658" s="34"/>
      <c r="L658" s="34"/>
    </row>
    <row r="659" spans="2:12" x14ac:dyDescent="0.2">
      <c r="B659" s="1"/>
      <c r="C659" s="1"/>
      <c r="D659" s="1"/>
      <c r="E659" s="1"/>
      <c r="F659" s="1"/>
      <c r="G659" s="1"/>
      <c r="H659" s="1"/>
      <c r="I659" s="1"/>
      <c r="J659" s="34"/>
      <c r="K659" s="34"/>
      <c r="L659" s="34"/>
    </row>
    <row r="660" spans="2:12" x14ac:dyDescent="0.2">
      <c r="B660" s="1"/>
      <c r="C660" s="1"/>
      <c r="D660" s="1"/>
      <c r="E660" s="1"/>
      <c r="F660" s="1"/>
      <c r="G660" s="1"/>
      <c r="H660" s="1"/>
      <c r="I660" s="1"/>
      <c r="J660" s="34"/>
      <c r="K660" s="34"/>
      <c r="L660" s="34"/>
    </row>
    <row r="661" spans="2:12" x14ac:dyDescent="0.2">
      <c r="B661" s="1"/>
      <c r="C661" s="1"/>
      <c r="D661" s="1"/>
      <c r="E661" s="1"/>
      <c r="F661" s="1"/>
      <c r="G661" s="1"/>
      <c r="H661" s="1"/>
      <c r="I661" s="1"/>
      <c r="J661" s="34"/>
      <c r="K661" s="34"/>
      <c r="L661" s="34"/>
    </row>
    <row r="662" spans="2:12" x14ac:dyDescent="0.2">
      <c r="B662" s="1"/>
      <c r="C662" s="1"/>
      <c r="D662" s="1"/>
      <c r="E662" s="1"/>
      <c r="F662" s="1"/>
      <c r="G662" s="1"/>
      <c r="H662" s="1"/>
      <c r="I662" s="1"/>
      <c r="J662" s="34"/>
      <c r="K662" s="34"/>
      <c r="L662" s="34"/>
    </row>
    <row r="663" spans="2:12" x14ac:dyDescent="0.2">
      <c r="B663" s="1"/>
      <c r="C663" s="1"/>
      <c r="D663" s="1"/>
      <c r="E663" s="1"/>
      <c r="F663" s="1"/>
      <c r="G663" s="1"/>
      <c r="H663" s="1"/>
      <c r="I663" s="1"/>
      <c r="J663" s="34"/>
      <c r="K663" s="34"/>
      <c r="L663" s="34"/>
    </row>
    <row r="664" spans="2:12" x14ac:dyDescent="0.2">
      <c r="B664" s="1"/>
      <c r="C664" s="1"/>
      <c r="D664" s="1"/>
      <c r="E664" s="1"/>
      <c r="F664" s="1"/>
      <c r="G664" s="1"/>
      <c r="H664" s="1"/>
      <c r="I664" s="1"/>
      <c r="J664" s="34"/>
      <c r="K664" s="34"/>
      <c r="L664" s="34"/>
    </row>
    <row r="665" spans="2:12" x14ac:dyDescent="0.2">
      <c r="B665" s="1"/>
      <c r="C665" s="1"/>
      <c r="D665" s="1"/>
      <c r="E665" s="1"/>
      <c r="F665" s="1"/>
      <c r="G665" s="1"/>
      <c r="H665" s="1"/>
      <c r="I665" s="1"/>
      <c r="J665" s="34"/>
      <c r="K665" s="34"/>
      <c r="L665" s="34"/>
    </row>
    <row r="666" spans="2:12" x14ac:dyDescent="0.2">
      <c r="B666" s="1"/>
      <c r="C666" s="1"/>
      <c r="D666" s="1"/>
      <c r="E666" s="1"/>
      <c r="F666" s="1"/>
      <c r="G666" s="1"/>
      <c r="H666" s="1"/>
      <c r="I666" s="1"/>
      <c r="J666" s="34"/>
      <c r="K666" s="34"/>
      <c r="L666" s="34"/>
    </row>
    <row r="667" spans="2:12" x14ac:dyDescent="0.2">
      <c r="B667" s="1"/>
      <c r="C667" s="1"/>
      <c r="D667" s="1"/>
      <c r="E667" s="1"/>
      <c r="F667" s="1"/>
      <c r="G667" s="1"/>
      <c r="H667" s="1"/>
      <c r="I667" s="1"/>
      <c r="J667" s="34"/>
      <c r="K667" s="34"/>
      <c r="L667" s="34"/>
    </row>
    <row r="668" spans="2:12" x14ac:dyDescent="0.2">
      <c r="B668" s="1"/>
      <c r="C668" s="1"/>
      <c r="D668" s="1"/>
      <c r="E668" s="1"/>
      <c r="F668" s="1"/>
      <c r="G668" s="1"/>
      <c r="H668" s="1"/>
      <c r="I668" s="1"/>
      <c r="J668" s="34"/>
      <c r="K668" s="34"/>
      <c r="L668" s="34"/>
    </row>
    <row r="669" spans="2:12" x14ac:dyDescent="0.2">
      <c r="B669" s="1"/>
      <c r="C669" s="1"/>
      <c r="D669" s="1"/>
      <c r="E669" s="1"/>
      <c r="F669" s="1"/>
      <c r="G669" s="1"/>
      <c r="H669" s="1"/>
      <c r="I669" s="1"/>
      <c r="J669" s="34"/>
      <c r="K669" s="34"/>
      <c r="L669" s="34"/>
    </row>
    <row r="670" spans="2:12" x14ac:dyDescent="0.2">
      <c r="B670" s="1"/>
      <c r="C670" s="1"/>
      <c r="D670" s="1"/>
      <c r="E670" s="1"/>
      <c r="F670" s="1"/>
      <c r="G670" s="1"/>
      <c r="H670" s="1"/>
      <c r="I670" s="1"/>
      <c r="J670" s="34"/>
      <c r="K670" s="34"/>
      <c r="L670" s="34"/>
    </row>
    <row r="671" spans="2:12" x14ac:dyDescent="0.2">
      <c r="B671" s="1"/>
      <c r="C671" s="1"/>
      <c r="D671" s="1"/>
      <c r="E671" s="1"/>
      <c r="F671" s="1"/>
      <c r="G671" s="1"/>
      <c r="H671" s="1"/>
      <c r="I671" s="1"/>
      <c r="J671" s="34"/>
      <c r="K671" s="34"/>
      <c r="L671" s="34"/>
    </row>
    <row r="672" spans="2:12" x14ac:dyDescent="0.2">
      <c r="B672" s="1"/>
      <c r="C672" s="1"/>
      <c r="D672" s="1"/>
      <c r="E672" s="1"/>
      <c r="F672" s="1"/>
      <c r="G672" s="1"/>
      <c r="H672" s="1"/>
      <c r="I672" s="1"/>
      <c r="J672" s="34"/>
      <c r="K672" s="34"/>
      <c r="L672" s="34"/>
    </row>
    <row r="673" spans="2:12" x14ac:dyDescent="0.2">
      <c r="B673" s="1"/>
      <c r="C673" s="1"/>
      <c r="D673" s="1"/>
      <c r="E673" s="1"/>
      <c r="F673" s="1"/>
      <c r="G673" s="1"/>
      <c r="H673" s="1"/>
      <c r="I673" s="1"/>
      <c r="J673" s="34"/>
      <c r="K673" s="34"/>
      <c r="L673" s="34"/>
    </row>
    <row r="674" spans="2:12" x14ac:dyDescent="0.2">
      <c r="B674" s="1"/>
      <c r="C674" s="1"/>
      <c r="D674" s="1"/>
      <c r="E674" s="1"/>
      <c r="F674" s="1"/>
      <c r="G674" s="1"/>
      <c r="H674" s="1"/>
      <c r="I674" s="1"/>
      <c r="J674" s="34"/>
      <c r="K674" s="34"/>
      <c r="L674" s="34"/>
    </row>
    <row r="675" spans="2:12" x14ac:dyDescent="0.2">
      <c r="B675" s="1"/>
      <c r="C675" s="1"/>
      <c r="D675" s="1"/>
      <c r="E675" s="1"/>
      <c r="F675" s="1"/>
      <c r="G675" s="1"/>
      <c r="H675" s="1"/>
      <c r="I675" s="1"/>
      <c r="J675" s="34"/>
      <c r="K675" s="34"/>
      <c r="L675" s="34"/>
    </row>
    <row r="676" spans="2:12" x14ac:dyDescent="0.2">
      <c r="B676" s="1"/>
      <c r="C676" s="1"/>
      <c r="D676" s="1"/>
      <c r="E676" s="1"/>
      <c r="F676" s="1"/>
      <c r="G676" s="1"/>
      <c r="H676" s="1"/>
      <c r="I676" s="1"/>
      <c r="J676" s="34"/>
      <c r="K676" s="34"/>
      <c r="L676" s="34"/>
    </row>
    <row r="677" spans="2:12" x14ac:dyDescent="0.2">
      <c r="B677" s="1"/>
      <c r="C677" s="1"/>
      <c r="D677" s="1"/>
      <c r="E677" s="1"/>
      <c r="F677" s="1"/>
      <c r="G677" s="1"/>
      <c r="H677" s="1"/>
      <c r="I677" s="1"/>
      <c r="J677" s="34"/>
      <c r="K677" s="34"/>
      <c r="L677" s="34"/>
    </row>
    <row r="678" spans="2:12" x14ac:dyDescent="0.2">
      <c r="B678" s="1"/>
      <c r="C678" s="1"/>
      <c r="D678" s="1"/>
      <c r="E678" s="1"/>
      <c r="F678" s="1"/>
      <c r="G678" s="1"/>
      <c r="H678" s="1"/>
      <c r="I678" s="1"/>
      <c r="J678" s="34"/>
      <c r="K678" s="34"/>
      <c r="L678" s="34"/>
    </row>
    <row r="679" spans="2:12" x14ac:dyDescent="0.2">
      <c r="B679" s="1"/>
      <c r="C679" s="1"/>
      <c r="D679" s="1"/>
      <c r="E679" s="1"/>
      <c r="F679" s="1"/>
      <c r="G679" s="1"/>
      <c r="H679" s="1"/>
      <c r="I679" s="1"/>
      <c r="J679" s="34"/>
      <c r="K679" s="34"/>
      <c r="L679" s="34"/>
    </row>
    <row r="680" spans="2:12" x14ac:dyDescent="0.2">
      <c r="B680" s="1"/>
      <c r="C680" s="1"/>
      <c r="D680" s="1"/>
      <c r="E680" s="1"/>
      <c r="F680" s="1"/>
      <c r="G680" s="1"/>
      <c r="H680" s="1"/>
      <c r="I680" s="1"/>
      <c r="J680" s="34"/>
      <c r="K680" s="34"/>
      <c r="L680" s="34"/>
    </row>
    <row r="681" spans="2:12" x14ac:dyDescent="0.2">
      <c r="B681" s="1"/>
      <c r="C681" s="1"/>
      <c r="D681" s="1"/>
      <c r="E681" s="1"/>
      <c r="F681" s="1"/>
      <c r="G681" s="1"/>
      <c r="H681" s="1"/>
      <c r="I681" s="1"/>
      <c r="J681" s="34"/>
      <c r="K681" s="34"/>
      <c r="L681" s="34"/>
    </row>
    <row r="682" spans="2:12" x14ac:dyDescent="0.2">
      <c r="B682" s="1"/>
      <c r="C682" s="1"/>
      <c r="D682" s="1"/>
      <c r="E682" s="1"/>
      <c r="F682" s="1"/>
      <c r="G682" s="1"/>
      <c r="H682" s="1"/>
      <c r="I682" s="1"/>
      <c r="J682" s="34"/>
      <c r="K682" s="34"/>
      <c r="L682" s="34"/>
    </row>
    <row r="683" spans="2:12" x14ac:dyDescent="0.2">
      <c r="B683" s="8"/>
      <c r="C683" s="8"/>
      <c r="D683" s="8"/>
      <c r="E683" s="8"/>
      <c r="F683" s="8"/>
      <c r="G683" s="8"/>
      <c r="H683" s="8"/>
      <c r="I683" s="9"/>
      <c r="J683" s="35"/>
      <c r="K683" s="36"/>
      <c r="L683" s="36"/>
    </row>
  </sheetData>
  <mergeCells count="23">
    <mergeCell ref="B1:M1"/>
    <mergeCell ref="B2:M2"/>
    <mergeCell ref="B3:M3"/>
    <mergeCell ref="B4:M4"/>
    <mergeCell ref="B5:D5"/>
    <mergeCell ref="H5:H6"/>
    <mergeCell ref="I5:J6"/>
    <mergeCell ref="K5:M6"/>
    <mergeCell ref="B6:D6"/>
    <mergeCell ref="D99:M103"/>
    <mergeCell ref="B104:M105"/>
    <mergeCell ref="B7:M7"/>
    <mergeCell ref="B8:C8"/>
    <mergeCell ref="D16:M20"/>
    <mergeCell ref="D30:M34"/>
    <mergeCell ref="D43:M47"/>
    <mergeCell ref="D58:M61"/>
    <mergeCell ref="D71:M75"/>
    <mergeCell ref="D85:M88"/>
    <mergeCell ref="B37:M38"/>
    <mergeCell ref="D50:M50"/>
    <mergeCell ref="K78:M82"/>
    <mergeCell ref="K92:M96"/>
  </mergeCells>
  <conditionalFormatting sqref="D99">
    <cfRule type="expression" dxfId="1947" priority="239" stopIfTrue="1">
      <formula>NOT(MONTH(D99)=$A$42)</formula>
    </cfRule>
    <cfRule type="expression" dxfId="1946" priority="240" stopIfTrue="1">
      <formula>MATCH(D99,_xlnm.Print_Area,0)&gt;0</formula>
    </cfRule>
  </conditionalFormatting>
  <conditionalFormatting sqref="H94">
    <cfRule type="expression" dxfId="1945" priority="131" stopIfTrue="1">
      <formula>NOT(MONTH(H94)=$A$42)</formula>
    </cfRule>
    <cfRule type="expression" dxfId="1944" priority="132" stopIfTrue="1">
      <formula>MATCH(H94,_xlnm.Print_Area,0)&gt;0</formula>
    </cfRule>
  </conditionalFormatting>
  <conditionalFormatting sqref="I95">
    <cfRule type="expression" dxfId="1943" priority="125" stopIfTrue="1">
      <formula>NOT(MONTH(I95)=$A$42)</formula>
    </cfRule>
    <cfRule type="expression" dxfId="1942" priority="126" stopIfTrue="1">
      <formula>MATCH(I95,_xlnm.Print_Area,0)&gt;0</formula>
    </cfRule>
  </conditionalFormatting>
  <conditionalFormatting sqref="I93">
    <cfRule type="expression" dxfId="1941" priority="133" stopIfTrue="1">
      <formula>NOT(MONTH(I93)=$A$42)</formula>
    </cfRule>
    <cfRule type="expression" dxfId="1940" priority="134" stopIfTrue="1">
      <formula>MATCH(I93,_xlnm.Print_Area,0)&gt;0</formula>
    </cfRule>
  </conditionalFormatting>
  <conditionalFormatting sqref="H92">
    <cfRule type="expression" dxfId="1939" priority="139" stopIfTrue="1">
      <formula>NOT(MONTH(H92)=$A$42)</formula>
    </cfRule>
    <cfRule type="expression" dxfId="1938" priority="140" stopIfTrue="1">
      <formula>MATCH(H92,_xlnm.Print_Area,0)&gt;0</formula>
    </cfRule>
  </conditionalFormatting>
  <conditionalFormatting sqref="I92">
    <cfRule type="expression" dxfId="1937" priority="137" stopIfTrue="1">
      <formula>NOT(MONTH(I92)=$A$42)</formula>
    </cfRule>
    <cfRule type="expression" dxfId="1936" priority="138" stopIfTrue="1">
      <formula>MATCH(I92,_xlnm.Print_Area,0)&gt;0</formula>
    </cfRule>
  </conditionalFormatting>
  <conditionalFormatting sqref="H93">
    <cfRule type="expression" dxfId="1935" priority="135" stopIfTrue="1">
      <formula>NOT(MONTH(H93)=$A$42)</formula>
    </cfRule>
    <cfRule type="expression" dxfId="1934" priority="136" stopIfTrue="1">
      <formula>MATCH(H93,_xlnm.Print_Area,0)&gt;0</formula>
    </cfRule>
  </conditionalFormatting>
  <conditionalFormatting sqref="I94">
    <cfRule type="expression" dxfId="1933" priority="129" stopIfTrue="1">
      <formula>NOT(MONTH(I94)=$A$42)</formula>
    </cfRule>
    <cfRule type="expression" dxfId="1932" priority="130" stopIfTrue="1">
      <formula>MATCH(I94,_xlnm.Print_Area,0)&gt;0</formula>
    </cfRule>
  </conditionalFormatting>
  <conditionalFormatting sqref="H95">
    <cfRule type="expression" dxfId="1931" priority="127" stopIfTrue="1">
      <formula>NOT(MONTH(H95)=$A$42)</formula>
    </cfRule>
    <cfRule type="expression" dxfId="1930" priority="128" stopIfTrue="1">
      <formula>MATCH(H95,_xlnm.Print_Area,0)&gt;0</formula>
    </cfRule>
  </conditionalFormatting>
  <conditionalFormatting sqref="I96">
    <cfRule type="expression" dxfId="1929" priority="121" stopIfTrue="1">
      <formula>NOT(MONTH(I96)=$A$42)</formula>
    </cfRule>
    <cfRule type="expression" dxfId="1928" priority="122" stopIfTrue="1">
      <formula>MATCH(I96,_xlnm.Print_Area,0)&gt;0</formula>
    </cfRule>
  </conditionalFormatting>
  <conditionalFormatting sqref="H96">
    <cfRule type="expression" dxfId="1927" priority="123" stopIfTrue="1">
      <formula>NOT(MONTH(H96)=$A$42)</formula>
    </cfRule>
    <cfRule type="expression" dxfId="1926" priority="124" stopIfTrue="1">
      <formula>MATCH(H96,_xlnm.Print_Area,0)&gt;0</formula>
    </cfRule>
  </conditionalFormatting>
  <conditionalFormatting sqref="K9 G81 H82">
    <cfRule type="expression" dxfId="1925" priority="111" stopIfTrue="1">
      <formula>NOT(MONTH(G9)=$A$43)</formula>
    </cfRule>
    <cfRule type="expression" dxfId="1924" priority="112" stopIfTrue="1">
      <formula>MATCH(G9,_xlnm.Print_Area,0)&gt;0</formula>
    </cfRule>
  </conditionalFormatting>
  <conditionalFormatting sqref="L9:M9">
    <cfRule type="expression" dxfId="1923" priority="109" stopIfTrue="1">
      <formula>NOT(MONTH(L9)=$A$43)</formula>
    </cfRule>
    <cfRule type="expression" dxfId="1922" priority="110" stopIfTrue="1">
      <formula>MATCH(L9,_xlnm.Print_Area,0)&gt;0</formula>
    </cfRule>
  </conditionalFormatting>
  <conditionalFormatting sqref="K11">
    <cfRule type="expression" dxfId="1921" priority="107" stopIfTrue="1">
      <formula>NOT(MONTH(K11)=$A$43)</formula>
    </cfRule>
    <cfRule type="expression" dxfId="1920" priority="108" stopIfTrue="1">
      <formula>MATCH(K11,_xlnm.Print_Area,0)&gt;0</formula>
    </cfRule>
  </conditionalFormatting>
  <conditionalFormatting sqref="L11:M11">
    <cfRule type="expression" dxfId="1919" priority="105" stopIfTrue="1">
      <formula>NOT(MONTH(L11)=$A$43)</formula>
    </cfRule>
    <cfRule type="expression" dxfId="1918" priority="106" stopIfTrue="1">
      <formula>MATCH(L11,_xlnm.Print_Area,0)&gt;0</formula>
    </cfRule>
  </conditionalFormatting>
  <conditionalFormatting sqref="K13">
    <cfRule type="expression" dxfId="1917" priority="103" stopIfTrue="1">
      <formula>NOT(MONTH(K13)=$A$43)</formula>
    </cfRule>
    <cfRule type="expression" dxfId="1916" priority="104" stopIfTrue="1">
      <formula>MATCH(K13,_xlnm.Print_Area,0)&gt;0</formula>
    </cfRule>
  </conditionalFormatting>
  <conditionalFormatting sqref="L13:M13">
    <cfRule type="expression" dxfId="1915" priority="101" stopIfTrue="1">
      <formula>NOT(MONTH(L13)=$A$43)</formula>
    </cfRule>
    <cfRule type="expression" dxfId="1914" priority="102" stopIfTrue="1">
      <formula>MATCH(L13,_xlnm.Print_Area,0)&gt;0</formula>
    </cfRule>
  </conditionalFormatting>
  <conditionalFormatting sqref="K40">
    <cfRule type="expression" dxfId="1913" priority="87" stopIfTrue="1">
      <formula>NOT(MONTH(K40)=$A$43)</formula>
    </cfRule>
    <cfRule type="expression" dxfId="1912" priority="88" stopIfTrue="1">
      <formula>MATCH(K40,_xlnm.Print_Area,0)&gt;0</formula>
    </cfRule>
  </conditionalFormatting>
  <conditionalFormatting sqref="L40:M40">
    <cfRule type="expression" dxfId="1911" priority="85" stopIfTrue="1">
      <formula>NOT(MONTH(L40)=$A$43)</formula>
    </cfRule>
    <cfRule type="expression" dxfId="1910" priority="86" stopIfTrue="1">
      <formula>MATCH(L40,_xlnm.Print_Area,0)&gt;0</formula>
    </cfRule>
  </conditionalFormatting>
  <conditionalFormatting sqref="D78">
    <cfRule type="expression" dxfId="1909" priority="83" stopIfTrue="1">
      <formula>NOT(MONTH(D78)=$A$43)</formula>
    </cfRule>
    <cfRule type="expression" dxfId="1908" priority="84" stopIfTrue="1">
      <formula>MATCH(D78,_xlnm.Print_Area,0)&gt;0</formula>
    </cfRule>
  </conditionalFormatting>
  <conditionalFormatting sqref="E78:F78">
    <cfRule type="expression" dxfId="1907" priority="81" stopIfTrue="1">
      <formula>NOT(MONTH(E78)=$A$43)</formula>
    </cfRule>
    <cfRule type="expression" dxfId="1906" priority="82" stopIfTrue="1">
      <formula>MATCH(E78,_xlnm.Print_Area,0)&gt;0</formula>
    </cfRule>
  </conditionalFormatting>
  <conditionalFormatting sqref="K52">
    <cfRule type="expression" dxfId="1905" priority="79" stopIfTrue="1">
      <formula>NOT(MONTH(K52)=$A$43)</formula>
    </cfRule>
    <cfRule type="expression" dxfId="1904" priority="80" stopIfTrue="1">
      <formula>MATCH(K52,_xlnm.Print_Area,0)&gt;0</formula>
    </cfRule>
  </conditionalFormatting>
  <conditionalFormatting sqref="L52:M52">
    <cfRule type="expression" dxfId="1903" priority="77" stopIfTrue="1">
      <formula>NOT(MONTH(L52)=$A$43)</formula>
    </cfRule>
    <cfRule type="expression" dxfId="1902" priority="78" stopIfTrue="1">
      <formula>MATCH(L52,_xlnm.Print_Area,0)&gt;0</formula>
    </cfRule>
  </conditionalFormatting>
  <conditionalFormatting sqref="K54">
    <cfRule type="expression" dxfId="1901" priority="75" stopIfTrue="1">
      <formula>NOT(MONTH(K54)=$A$43)</formula>
    </cfRule>
    <cfRule type="expression" dxfId="1900" priority="76" stopIfTrue="1">
      <formula>MATCH(K54,_xlnm.Print_Area,0)&gt;0</formula>
    </cfRule>
  </conditionalFormatting>
  <conditionalFormatting sqref="L54:M54">
    <cfRule type="expression" dxfId="1899" priority="73" stopIfTrue="1">
      <formula>NOT(MONTH(L54)=$A$43)</formula>
    </cfRule>
    <cfRule type="expression" dxfId="1898" priority="74" stopIfTrue="1">
      <formula>MATCH(L54,_xlnm.Print_Area,0)&gt;0</formula>
    </cfRule>
  </conditionalFormatting>
  <conditionalFormatting sqref="H82">
    <cfRule type="expression" dxfId="1897" priority="57" stopIfTrue="1">
      <formula>NOT(MONTH(H82)=$A$43)</formula>
    </cfRule>
    <cfRule type="expression" dxfId="1896" priority="58" stopIfTrue="1">
      <formula>MATCH(H82,_xlnm.Print_Area,0)&gt;0</formula>
    </cfRule>
  </conditionalFormatting>
  <conditionalFormatting sqref="G79:G80">
    <cfRule type="expression" dxfId="1895" priority="55" stopIfTrue="1">
      <formula>NOT(MONTH(G79)=$A$43)</formula>
    </cfRule>
    <cfRule type="expression" dxfId="1894" priority="56" stopIfTrue="1">
      <formula>MATCH(G79,_xlnm.Print_Area,0)&gt;0</formula>
    </cfRule>
  </conditionalFormatting>
  <conditionalFormatting sqref="H79:H80">
    <cfRule type="expression" dxfId="1893" priority="53" stopIfTrue="1">
      <formula>NOT(MONTH(H79)=$A$43)</formula>
    </cfRule>
    <cfRule type="expression" dxfId="1892" priority="54" stopIfTrue="1">
      <formula>MATCH(H79,_xlnm.Print_Area,0)&gt;0</formula>
    </cfRule>
  </conditionalFormatting>
  <conditionalFormatting sqref="I79:I80">
    <cfRule type="expression" dxfId="1891" priority="51" stopIfTrue="1">
      <formula>NOT(MONTH(I79)=$A$43)</formula>
    </cfRule>
    <cfRule type="expression" dxfId="1890" priority="52" stopIfTrue="1">
      <formula>MATCH(I79,_xlnm.Print_Area,0)&gt;0</formula>
    </cfRule>
  </conditionalFormatting>
  <conditionalFormatting sqref="H81">
    <cfRule type="expression" dxfId="1889" priority="49" stopIfTrue="1">
      <formula>NOT(MONTH(H81)=$A$43)</formula>
    </cfRule>
    <cfRule type="expression" dxfId="1888" priority="50" stopIfTrue="1">
      <formula>MATCH(H81,_xlnm.Print_Area,0)&gt;0</formula>
    </cfRule>
  </conditionalFormatting>
  <conditionalFormatting sqref="G82">
    <cfRule type="expression" dxfId="1887" priority="47" stopIfTrue="1">
      <formula>NOT(MONTH(G82)=$A$43)</formula>
    </cfRule>
    <cfRule type="expression" dxfId="1886" priority="48" stopIfTrue="1">
      <formula>MATCH(G82,_xlnm.Print_Area,0)&gt;0</formula>
    </cfRule>
  </conditionalFormatting>
  <conditionalFormatting sqref="I81">
    <cfRule type="expression" dxfId="1885" priority="43" stopIfTrue="1">
      <formula>NOT(MONTH(I81)=$A$42)</formula>
    </cfRule>
    <cfRule type="expression" dxfId="1884" priority="44" stopIfTrue="1">
      <formula>MATCH(I81,_xlnm.Print_Area,0)&gt;0</formula>
    </cfRule>
  </conditionalFormatting>
  <conditionalFormatting sqref="I82">
    <cfRule type="expression" dxfId="1883" priority="37" stopIfTrue="1">
      <formula>NOT(MONTH(I82)=$A$42)</formula>
    </cfRule>
    <cfRule type="expression" dxfId="1882" priority="38" stopIfTrue="1">
      <formula>MATCH(I82,_xlnm.Print_Area,0)&gt;0</formula>
    </cfRule>
  </conditionalFormatting>
  <conditionalFormatting sqref="K23">
    <cfRule type="expression" dxfId="1881" priority="33" stopIfTrue="1">
      <formula>NOT(MONTH(K23)=$A$43)</formula>
    </cfRule>
    <cfRule type="expression" dxfId="1880" priority="34" stopIfTrue="1">
      <formula>MATCH(K23,_xlnm.Print_Area,0)&gt;0</formula>
    </cfRule>
  </conditionalFormatting>
  <conditionalFormatting sqref="L23:M23">
    <cfRule type="expression" dxfId="1879" priority="31" stopIfTrue="1">
      <formula>NOT(MONTH(L23)=$A$43)</formula>
    </cfRule>
    <cfRule type="expression" dxfId="1878" priority="32" stopIfTrue="1">
      <formula>MATCH(L23,_xlnm.Print_Area,0)&gt;0</formula>
    </cfRule>
  </conditionalFormatting>
  <conditionalFormatting sqref="K25">
    <cfRule type="expression" dxfId="1877" priority="29" stopIfTrue="1">
      <formula>NOT(MONTH(K25)=$A$43)</formula>
    </cfRule>
    <cfRule type="expression" dxfId="1876" priority="30" stopIfTrue="1">
      <formula>MATCH(K25,_xlnm.Print_Area,0)&gt;0</formula>
    </cfRule>
  </conditionalFormatting>
  <conditionalFormatting sqref="L25:M25">
    <cfRule type="expression" dxfId="1875" priority="27" stopIfTrue="1">
      <formula>NOT(MONTH(L25)=$A$43)</formula>
    </cfRule>
    <cfRule type="expression" dxfId="1874" priority="28" stopIfTrue="1">
      <formula>MATCH(L25,_xlnm.Print_Area,0)&gt;0</formula>
    </cfRule>
  </conditionalFormatting>
  <conditionalFormatting sqref="K27">
    <cfRule type="expression" dxfId="1873" priority="25" stopIfTrue="1">
      <formula>NOT(MONTH(K27)=$A$43)</formula>
    </cfRule>
    <cfRule type="expression" dxfId="1872" priority="26" stopIfTrue="1">
      <formula>MATCH(K27,_xlnm.Print_Area,0)&gt;0</formula>
    </cfRule>
  </conditionalFormatting>
  <conditionalFormatting sqref="L27:M27">
    <cfRule type="expression" dxfId="1871" priority="23" stopIfTrue="1">
      <formula>NOT(MONTH(L27)=$A$43)</formula>
    </cfRule>
    <cfRule type="expression" dxfId="1870" priority="24" stopIfTrue="1">
      <formula>MATCH(L27,_xlnm.Print_Area,0)&gt;0</formula>
    </cfRule>
  </conditionalFormatting>
  <conditionalFormatting sqref="K64">
    <cfRule type="expression" dxfId="1869" priority="21" stopIfTrue="1">
      <formula>NOT(MONTH(K64)=$A$43)</formula>
    </cfRule>
    <cfRule type="expression" dxfId="1868" priority="22" stopIfTrue="1">
      <formula>MATCH(K64,_xlnm.Print_Area,0)&gt;0</formula>
    </cfRule>
  </conditionalFormatting>
  <conditionalFormatting sqref="L64:M64">
    <cfRule type="expression" dxfId="1867" priority="19" stopIfTrue="1">
      <formula>NOT(MONTH(L64)=$A$43)</formula>
    </cfRule>
    <cfRule type="expression" dxfId="1866" priority="20" stopIfTrue="1">
      <formula>MATCH(L64,_xlnm.Print_Area,0)&gt;0</formula>
    </cfRule>
  </conditionalFormatting>
  <conditionalFormatting sqref="K66">
    <cfRule type="expression" dxfId="1865" priority="17" stopIfTrue="1">
      <formula>NOT(MONTH(K66)=$A$43)</formula>
    </cfRule>
    <cfRule type="expression" dxfId="1864" priority="18" stopIfTrue="1">
      <formula>MATCH(K66,_xlnm.Print_Area,0)&gt;0</formula>
    </cfRule>
  </conditionalFormatting>
  <conditionalFormatting sqref="L66:M66">
    <cfRule type="expression" dxfId="1863" priority="15" stopIfTrue="1">
      <formula>NOT(MONTH(L66)=$A$43)</formula>
    </cfRule>
    <cfRule type="expression" dxfId="1862" priority="16" stopIfTrue="1">
      <formula>MATCH(L66,_xlnm.Print_Area,0)&gt;0</formula>
    </cfRule>
  </conditionalFormatting>
  <conditionalFormatting sqref="K68">
    <cfRule type="expression" dxfId="1861" priority="13" stopIfTrue="1">
      <formula>NOT(MONTH(K68)=$A$43)</formula>
    </cfRule>
    <cfRule type="expression" dxfId="1860" priority="14" stopIfTrue="1">
      <formula>MATCH(K68,_xlnm.Print_Area,0)&gt;0</formula>
    </cfRule>
  </conditionalFormatting>
  <conditionalFormatting sqref="L68:M68">
    <cfRule type="expression" dxfId="1859" priority="11" stopIfTrue="1">
      <formula>NOT(MONTH(L68)=$A$43)</formula>
    </cfRule>
    <cfRule type="expression" dxfId="1858" priority="12" stopIfTrue="1">
      <formula>MATCH(L68,_xlnm.Print_Area,0)&gt;0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A1F1D-DDEA-4396-99F7-0F459FFBBD12}">
  <sheetPr>
    <tabColor rgb="FFFFFF00"/>
  </sheetPr>
  <dimension ref="B1:R697"/>
  <sheetViews>
    <sheetView workbookViewId="0">
      <selection activeCell="D9" sqref="D9:M13"/>
    </sheetView>
  </sheetViews>
  <sheetFormatPr defaultColWidth="8.85546875" defaultRowHeight="12.75" x14ac:dyDescent="0.2"/>
  <cols>
    <col min="2" max="3" width="13.85546875" style="24" customWidth="1"/>
    <col min="4" max="9" width="13.85546875" style="7" customWidth="1"/>
    <col min="10" max="10" width="13.85546875" style="38" customWidth="1"/>
    <col min="11" max="12" width="13.85546875" style="37" customWidth="1"/>
    <col min="13" max="13" width="13.85546875" customWidth="1"/>
    <col min="17" max="17" width="15.7109375" customWidth="1"/>
  </cols>
  <sheetData>
    <row r="1" spans="2:18" ht="18.75" x14ac:dyDescent="0.2">
      <c r="B1" s="204" t="s">
        <v>0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2:18" ht="20.25" x14ac:dyDescent="0.2">
      <c r="B2" s="207" t="s">
        <v>1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2:18" ht="19.5" customHeight="1" thickBot="1" x14ac:dyDescent="0.25">
      <c r="B3" s="240" t="s">
        <v>145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</row>
    <row r="4" spans="2:18" ht="36" customHeight="1" x14ac:dyDescent="0.2">
      <c r="B4" s="213" t="s">
        <v>66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5"/>
    </row>
    <row r="5" spans="2:18" ht="33.75" x14ac:dyDescent="0.2">
      <c r="B5" s="253" t="s">
        <v>2</v>
      </c>
      <c r="C5" s="251"/>
      <c r="D5" s="251"/>
      <c r="E5" s="2" t="s">
        <v>48</v>
      </c>
      <c r="F5" s="3" t="s">
        <v>49</v>
      </c>
      <c r="G5" s="140" t="s">
        <v>50</v>
      </c>
      <c r="H5" s="281" t="s">
        <v>59</v>
      </c>
      <c r="I5" s="282" t="s">
        <v>266</v>
      </c>
      <c r="J5" s="284"/>
      <c r="K5" s="251"/>
      <c r="L5" s="251"/>
      <c r="M5" s="252"/>
    </row>
    <row r="6" spans="2:18" ht="36" customHeight="1" x14ac:dyDescent="0.2">
      <c r="B6" s="253" t="s">
        <v>7</v>
      </c>
      <c r="C6" s="251"/>
      <c r="D6" s="251"/>
      <c r="E6" s="31" t="s">
        <v>51</v>
      </c>
      <c r="F6" s="31" t="s">
        <v>67</v>
      </c>
      <c r="G6" s="31" t="s">
        <v>68</v>
      </c>
      <c r="H6" s="281"/>
      <c r="I6" s="249"/>
      <c r="J6" s="250"/>
      <c r="K6" s="251"/>
      <c r="L6" s="251"/>
      <c r="M6" s="252"/>
    </row>
    <row r="7" spans="2:18" ht="36" customHeight="1" x14ac:dyDescent="0.2">
      <c r="B7" s="254" t="s">
        <v>65</v>
      </c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6"/>
      <c r="Q7" s="73" t="s">
        <v>156</v>
      </c>
      <c r="R7" s="73" t="s">
        <v>155</v>
      </c>
    </row>
    <row r="8" spans="2:18" ht="15.95" customHeight="1" x14ac:dyDescent="0.2">
      <c r="B8" s="202" t="s">
        <v>11</v>
      </c>
      <c r="C8" s="203"/>
      <c r="D8" s="106" t="s">
        <v>55</v>
      </c>
      <c r="E8" s="106" t="s">
        <v>12</v>
      </c>
      <c r="F8" s="106" t="s">
        <v>13</v>
      </c>
      <c r="G8" s="106" t="s">
        <v>14</v>
      </c>
      <c r="H8" s="106" t="s">
        <v>36</v>
      </c>
      <c r="I8" s="106" t="s">
        <v>38</v>
      </c>
      <c r="J8" s="106" t="s">
        <v>15</v>
      </c>
      <c r="K8" s="106" t="s">
        <v>16</v>
      </c>
      <c r="L8" s="106" t="s">
        <v>17</v>
      </c>
      <c r="M8" s="107" t="s">
        <v>18</v>
      </c>
      <c r="P8" s="81" t="s">
        <v>21</v>
      </c>
      <c r="Q8" s="85">
        <f>COUNTIF(B8:M105, "Anatomia")</f>
        <v>35</v>
      </c>
      <c r="R8" s="64">
        <v>35</v>
      </c>
    </row>
    <row r="9" spans="2:18" x14ac:dyDescent="0.2">
      <c r="B9" s="23" t="s">
        <v>19</v>
      </c>
      <c r="C9" s="10">
        <v>44991</v>
      </c>
      <c r="D9" s="257" t="s">
        <v>43</v>
      </c>
      <c r="E9" s="258"/>
      <c r="F9" s="258"/>
      <c r="G9" s="258"/>
      <c r="H9" s="258"/>
      <c r="I9" s="258"/>
      <c r="J9" s="258"/>
      <c r="K9" s="258"/>
      <c r="L9" s="258"/>
      <c r="M9" s="259"/>
      <c r="P9" t="s">
        <v>56</v>
      </c>
      <c r="Q9" s="85">
        <f>COUNTIF(B8:M105, "Fisiologia")</f>
        <v>63</v>
      </c>
      <c r="R9" s="64">
        <v>63</v>
      </c>
    </row>
    <row r="10" spans="2:18" x14ac:dyDescent="0.2">
      <c r="B10" s="23" t="s">
        <v>23</v>
      </c>
      <c r="C10" s="10">
        <v>44992</v>
      </c>
      <c r="D10" s="260"/>
      <c r="E10" s="261"/>
      <c r="F10" s="261"/>
      <c r="G10" s="261"/>
      <c r="H10" s="261"/>
      <c r="I10" s="261"/>
      <c r="J10" s="261"/>
      <c r="K10" s="261"/>
      <c r="L10" s="261"/>
      <c r="M10" s="262"/>
      <c r="P10" t="s">
        <v>57</v>
      </c>
      <c r="Q10" s="85">
        <f>COUNTIF(B8:M105, "Patologia")</f>
        <v>49</v>
      </c>
      <c r="R10" s="64">
        <v>49</v>
      </c>
    </row>
    <row r="11" spans="2:18" x14ac:dyDescent="0.2">
      <c r="B11" s="23" t="s">
        <v>24</v>
      </c>
      <c r="C11" s="10">
        <v>44993</v>
      </c>
      <c r="D11" s="260"/>
      <c r="E11" s="261"/>
      <c r="F11" s="261"/>
      <c r="G11" s="261"/>
      <c r="H11" s="261"/>
      <c r="I11" s="261"/>
      <c r="J11" s="261"/>
      <c r="K11" s="261"/>
      <c r="L11" s="261"/>
      <c r="M11" s="262"/>
      <c r="Q11" s="64"/>
    </row>
    <row r="12" spans="2:18" x14ac:dyDescent="0.2">
      <c r="B12" s="23" t="s">
        <v>26</v>
      </c>
      <c r="C12" s="10">
        <v>44994</v>
      </c>
      <c r="D12" s="260"/>
      <c r="E12" s="261"/>
      <c r="F12" s="261"/>
      <c r="G12" s="261"/>
      <c r="H12" s="261"/>
      <c r="I12" s="261"/>
      <c r="J12" s="261"/>
      <c r="K12" s="261"/>
      <c r="L12" s="261"/>
      <c r="M12" s="262"/>
      <c r="Q12" s="64"/>
    </row>
    <row r="13" spans="2:18" x14ac:dyDescent="0.2">
      <c r="B13" s="23" t="s">
        <v>27</v>
      </c>
      <c r="C13" s="10">
        <v>44995</v>
      </c>
      <c r="D13" s="263"/>
      <c r="E13" s="264"/>
      <c r="F13" s="264"/>
      <c r="G13" s="264"/>
      <c r="H13" s="264"/>
      <c r="I13" s="264"/>
      <c r="J13" s="264"/>
      <c r="K13" s="264"/>
      <c r="L13" s="264"/>
      <c r="M13" s="265"/>
      <c r="Q13" s="64"/>
    </row>
    <row r="14" spans="2:18" x14ac:dyDescent="0.2">
      <c r="B14" s="67" t="s">
        <v>28</v>
      </c>
      <c r="C14" s="74">
        <v>44996</v>
      </c>
      <c r="D14" s="109"/>
      <c r="E14" s="110"/>
      <c r="F14" s="110"/>
      <c r="G14" s="110"/>
      <c r="H14" s="110"/>
      <c r="I14" s="110"/>
      <c r="J14" s="110"/>
      <c r="K14" s="110"/>
      <c r="L14" s="110"/>
      <c r="M14" s="111"/>
      <c r="Q14" s="64"/>
    </row>
    <row r="15" spans="2:18" x14ac:dyDescent="0.2">
      <c r="B15" s="67" t="s">
        <v>29</v>
      </c>
      <c r="C15" s="68">
        <v>44997</v>
      </c>
      <c r="D15" s="109"/>
      <c r="E15" s="110"/>
      <c r="F15" s="110"/>
      <c r="G15" s="110"/>
      <c r="H15" s="110"/>
      <c r="I15" s="110"/>
      <c r="J15" s="110"/>
      <c r="K15" s="110"/>
      <c r="L15" s="110"/>
      <c r="M15" s="111"/>
      <c r="Q15" s="64"/>
    </row>
    <row r="16" spans="2:18" ht="12.75" customHeight="1" x14ac:dyDescent="0.2">
      <c r="B16" s="23" t="s">
        <v>19</v>
      </c>
      <c r="C16" s="10">
        <v>44998</v>
      </c>
      <c r="D16" s="143" t="s">
        <v>56</v>
      </c>
      <c r="E16" s="143" t="s">
        <v>56</v>
      </c>
      <c r="F16" s="143" t="s">
        <v>56</v>
      </c>
      <c r="G16" s="141" t="s">
        <v>57</v>
      </c>
      <c r="H16" s="141" t="s">
        <v>57</v>
      </c>
      <c r="I16" s="141" t="s">
        <v>57</v>
      </c>
      <c r="J16" s="300" t="s">
        <v>43</v>
      </c>
      <c r="K16" s="301"/>
      <c r="L16" s="301"/>
      <c r="M16" s="302"/>
      <c r="Q16" s="64"/>
    </row>
    <row r="17" spans="2:17" x14ac:dyDescent="0.2">
      <c r="B17" s="23" t="s">
        <v>23</v>
      </c>
      <c r="C17" s="10">
        <v>44999</v>
      </c>
      <c r="D17" s="143" t="s">
        <v>56</v>
      </c>
      <c r="E17" s="143" t="s">
        <v>56</v>
      </c>
      <c r="F17" s="143" t="s">
        <v>56</v>
      </c>
      <c r="G17" s="144" t="s">
        <v>21</v>
      </c>
      <c r="H17" s="144" t="s">
        <v>21</v>
      </c>
      <c r="I17" s="144" t="s">
        <v>21</v>
      </c>
      <c r="J17" s="303"/>
      <c r="K17" s="304"/>
      <c r="L17" s="304"/>
      <c r="M17" s="305"/>
      <c r="Q17" s="64"/>
    </row>
    <row r="18" spans="2:17" x14ac:dyDescent="0.2">
      <c r="B18" s="23" t="s">
        <v>24</v>
      </c>
      <c r="C18" s="10">
        <v>45000</v>
      </c>
      <c r="D18" s="143" t="s">
        <v>56</v>
      </c>
      <c r="E18" s="143" t="s">
        <v>56</v>
      </c>
      <c r="F18" s="143" t="s">
        <v>56</v>
      </c>
      <c r="G18" s="141" t="s">
        <v>57</v>
      </c>
      <c r="H18" s="141" t="s">
        <v>57</v>
      </c>
      <c r="I18" s="141" t="s">
        <v>57</v>
      </c>
      <c r="J18" s="303"/>
      <c r="K18" s="304"/>
      <c r="L18" s="304"/>
      <c r="M18" s="305"/>
      <c r="Q18" s="64"/>
    </row>
    <row r="19" spans="2:17" x14ac:dyDescent="0.2">
      <c r="B19" s="23" t="s">
        <v>26</v>
      </c>
      <c r="C19" s="10">
        <v>45001</v>
      </c>
      <c r="D19" s="143" t="s">
        <v>56</v>
      </c>
      <c r="E19" s="143" t="s">
        <v>56</v>
      </c>
      <c r="F19" s="143" t="s">
        <v>56</v>
      </c>
      <c r="G19" s="144" t="s">
        <v>21</v>
      </c>
      <c r="H19" s="144" t="s">
        <v>21</v>
      </c>
      <c r="I19" s="144" t="s">
        <v>21</v>
      </c>
      <c r="J19" s="303"/>
      <c r="K19" s="304"/>
      <c r="L19" s="304"/>
      <c r="M19" s="305"/>
      <c r="Q19" s="64"/>
    </row>
    <row r="20" spans="2:17" x14ac:dyDescent="0.2">
      <c r="B20" s="23" t="s">
        <v>27</v>
      </c>
      <c r="C20" s="10">
        <v>45002</v>
      </c>
      <c r="D20" s="143" t="s">
        <v>56</v>
      </c>
      <c r="E20" s="143" t="s">
        <v>56</v>
      </c>
      <c r="F20" s="143" t="s">
        <v>56</v>
      </c>
      <c r="G20" s="141" t="s">
        <v>57</v>
      </c>
      <c r="H20" s="141" t="s">
        <v>57</v>
      </c>
      <c r="I20" s="141" t="s">
        <v>57</v>
      </c>
      <c r="J20" s="306"/>
      <c r="K20" s="307"/>
      <c r="L20" s="307"/>
      <c r="M20" s="308"/>
      <c r="Q20" s="64"/>
    </row>
    <row r="21" spans="2:17" x14ac:dyDescent="0.2">
      <c r="B21" s="67" t="s">
        <v>28</v>
      </c>
      <c r="C21" s="68">
        <v>45003</v>
      </c>
      <c r="D21" s="109"/>
      <c r="E21" s="110"/>
      <c r="F21" s="110"/>
      <c r="G21" s="110"/>
      <c r="H21" s="110"/>
      <c r="I21" s="110"/>
      <c r="J21" s="110"/>
      <c r="K21" s="110"/>
      <c r="L21" s="110"/>
      <c r="M21" s="111"/>
      <c r="Q21" s="64"/>
    </row>
    <row r="22" spans="2:17" x14ac:dyDescent="0.2">
      <c r="B22" s="67" t="s">
        <v>29</v>
      </c>
      <c r="C22" s="68">
        <v>45004</v>
      </c>
      <c r="D22" s="109"/>
      <c r="E22" s="110"/>
      <c r="F22" s="110"/>
      <c r="G22" s="110"/>
      <c r="H22" s="110"/>
      <c r="I22" s="110"/>
      <c r="J22" s="110"/>
      <c r="K22" s="110"/>
      <c r="L22" s="110"/>
      <c r="M22" s="111"/>
      <c r="Q22" s="64"/>
    </row>
    <row r="23" spans="2:17" x14ac:dyDescent="0.2">
      <c r="B23" s="23" t="s">
        <v>19</v>
      </c>
      <c r="C23" s="10">
        <v>45005</v>
      </c>
      <c r="D23" s="257" t="s">
        <v>43</v>
      </c>
      <c r="E23" s="258"/>
      <c r="F23" s="258"/>
      <c r="G23" s="258"/>
      <c r="H23" s="258"/>
      <c r="I23" s="258"/>
      <c r="J23" s="258"/>
      <c r="K23" s="258"/>
      <c r="L23" s="258"/>
      <c r="M23" s="259"/>
      <c r="Q23" s="64"/>
    </row>
    <row r="24" spans="2:17" x14ac:dyDescent="0.2">
      <c r="B24" s="23" t="s">
        <v>23</v>
      </c>
      <c r="C24" s="10">
        <v>45006</v>
      </c>
      <c r="D24" s="260"/>
      <c r="E24" s="261"/>
      <c r="F24" s="261"/>
      <c r="G24" s="261"/>
      <c r="H24" s="261"/>
      <c r="I24" s="261"/>
      <c r="J24" s="261"/>
      <c r="K24" s="261"/>
      <c r="L24" s="261"/>
      <c r="M24" s="262"/>
      <c r="Q24" s="64"/>
    </row>
    <row r="25" spans="2:17" x14ac:dyDescent="0.2">
      <c r="B25" s="23" t="s">
        <v>24</v>
      </c>
      <c r="C25" s="10">
        <v>45007</v>
      </c>
      <c r="D25" s="260"/>
      <c r="E25" s="261"/>
      <c r="F25" s="261"/>
      <c r="G25" s="261"/>
      <c r="H25" s="261"/>
      <c r="I25" s="261"/>
      <c r="J25" s="261"/>
      <c r="K25" s="261"/>
      <c r="L25" s="261"/>
      <c r="M25" s="262"/>
      <c r="Q25" s="64"/>
    </row>
    <row r="26" spans="2:17" x14ac:dyDescent="0.2">
      <c r="B26" s="23" t="s">
        <v>26</v>
      </c>
      <c r="C26" s="10">
        <v>45008</v>
      </c>
      <c r="D26" s="260"/>
      <c r="E26" s="261"/>
      <c r="F26" s="261"/>
      <c r="G26" s="261"/>
      <c r="H26" s="261"/>
      <c r="I26" s="261"/>
      <c r="J26" s="261"/>
      <c r="K26" s="261"/>
      <c r="L26" s="261"/>
      <c r="M26" s="262"/>
      <c r="Q26" s="64"/>
    </row>
    <row r="27" spans="2:17" x14ac:dyDescent="0.2">
      <c r="B27" s="23" t="s">
        <v>27</v>
      </c>
      <c r="C27" s="10">
        <v>45009</v>
      </c>
      <c r="D27" s="263"/>
      <c r="E27" s="264"/>
      <c r="F27" s="264"/>
      <c r="G27" s="264"/>
      <c r="H27" s="264"/>
      <c r="I27" s="264"/>
      <c r="J27" s="264"/>
      <c r="K27" s="264"/>
      <c r="L27" s="264"/>
      <c r="M27" s="265"/>
      <c r="Q27" s="64"/>
    </row>
    <row r="28" spans="2:17" x14ac:dyDescent="0.2">
      <c r="B28" s="23" t="s">
        <v>28</v>
      </c>
      <c r="C28" s="10">
        <v>45010</v>
      </c>
      <c r="D28" s="109"/>
      <c r="E28" s="110"/>
      <c r="F28" s="110"/>
      <c r="G28" s="110"/>
      <c r="H28" s="110"/>
      <c r="I28" s="110"/>
      <c r="J28" s="110"/>
      <c r="K28" s="110"/>
      <c r="L28" s="110"/>
      <c r="M28" s="111"/>
      <c r="Q28" s="64"/>
    </row>
    <row r="29" spans="2:17" x14ac:dyDescent="0.2">
      <c r="B29" s="23" t="s">
        <v>29</v>
      </c>
      <c r="C29" s="10">
        <v>45011</v>
      </c>
      <c r="D29" s="109"/>
      <c r="E29" s="110"/>
      <c r="F29" s="110"/>
      <c r="G29" s="110"/>
      <c r="H29" s="110"/>
      <c r="I29" s="110"/>
      <c r="J29" s="110"/>
      <c r="K29" s="110"/>
      <c r="L29" s="110"/>
      <c r="M29" s="111"/>
      <c r="Q29" s="64"/>
    </row>
    <row r="30" spans="2:17" ht="12.75" customHeight="1" x14ac:dyDescent="0.2">
      <c r="B30" s="23" t="s">
        <v>19</v>
      </c>
      <c r="C30" s="10">
        <v>45012</v>
      </c>
      <c r="D30" s="143" t="s">
        <v>56</v>
      </c>
      <c r="E30" s="143" t="s">
        <v>56</v>
      </c>
      <c r="F30" s="143" t="s">
        <v>56</v>
      </c>
      <c r="G30" s="141" t="s">
        <v>57</v>
      </c>
      <c r="H30" s="141" t="s">
        <v>57</v>
      </c>
      <c r="I30" s="141" t="s">
        <v>57</v>
      </c>
      <c r="J30" s="300" t="s">
        <v>43</v>
      </c>
      <c r="K30" s="301"/>
      <c r="L30" s="301"/>
      <c r="M30" s="302"/>
      <c r="Q30" s="64"/>
    </row>
    <row r="31" spans="2:17" x14ac:dyDescent="0.2">
      <c r="B31" s="23" t="s">
        <v>23</v>
      </c>
      <c r="C31" s="10">
        <v>45013</v>
      </c>
      <c r="D31" s="143" t="s">
        <v>56</v>
      </c>
      <c r="E31" s="143" t="s">
        <v>56</v>
      </c>
      <c r="F31" s="143" t="s">
        <v>56</v>
      </c>
      <c r="G31" s="144" t="s">
        <v>21</v>
      </c>
      <c r="H31" s="144" t="s">
        <v>21</v>
      </c>
      <c r="I31" s="144" t="s">
        <v>21</v>
      </c>
      <c r="J31" s="303"/>
      <c r="K31" s="304"/>
      <c r="L31" s="304"/>
      <c r="M31" s="305"/>
      <c r="Q31" s="64"/>
    </row>
    <row r="32" spans="2:17" x14ac:dyDescent="0.2">
      <c r="B32" s="23" t="s">
        <v>24</v>
      </c>
      <c r="C32" s="10">
        <v>45014</v>
      </c>
      <c r="D32" s="143" t="s">
        <v>56</v>
      </c>
      <c r="E32" s="143" t="s">
        <v>56</v>
      </c>
      <c r="F32" s="143" t="s">
        <v>56</v>
      </c>
      <c r="G32" s="141" t="s">
        <v>57</v>
      </c>
      <c r="H32" s="141" t="s">
        <v>57</v>
      </c>
      <c r="I32" s="141" t="s">
        <v>57</v>
      </c>
      <c r="J32" s="303"/>
      <c r="K32" s="304"/>
      <c r="L32" s="304"/>
      <c r="M32" s="305"/>
      <c r="Q32" s="64"/>
    </row>
    <row r="33" spans="2:17" x14ac:dyDescent="0.2">
      <c r="B33" s="23" t="s">
        <v>26</v>
      </c>
      <c r="C33" s="10">
        <v>45015</v>
      </c>
      <c r="D33" s="143" t="s">
        <v>56</v>
      </c>
      <c r="E33" s="143" t="s">
        <v>56</v>
      </c>
      <c r="F33" s="143" t="s">
        <v>56</v>
      </c>
      <c r="G33" s="144" t="s">
        <v>21</v>
      </c>
      <c r="H33" s="144" t="s">
        <v>21</v>
      </c>
      <c r="I33" s="144" t="s">
        <v>21</v>
      </c>
      <c r="J33" s="303"/>
      <c r="K33" s="304"/>
      <c r="L33" s="304"/>
      <c r="M33" s="305"/>
      <c r="Q33" s="64"/>
    </row>
    <row r="34" spans="2:17" x14ac:dyDescent="0.2">
      <c r="B34" s="23" t="s">
        <v>27</v>
      </c>
      <c r="C34" s="10">
        <v>45016</v>
      </c>
      <c r="D34" s="143" t="s">
        <v>56</v>
      </c>
      <c r="E34" s="143" t="s">
        <v>56</v>
      </c>
      <c r="F34" s="143" t="s">
        <v>56</v>
      </c>
      <c r="G34" s="141" t="s">
        <v>57</v>
      </c>
      <c r="H34" s="141" t="s">
        <v>57</v>
      </c>
      <c r="I34" s="141" t="s">
        <v>57</v>
      </c>
      <c r="J34" s="306"/>
      <c r="K34" s="307"/>
      <c r="L34" s="307"/>
      <c r="M34" s="308"/>
      <c r="Q34" s="64"/>
    </row>
    <row r="35" spans="2:17" x14ac:dyDescent="0.2">
      <c r="B35" s="67" t="s">
        <v>28</v>
      </c>
      <c r="C35" s="68">
        <v>45017</v>
      </c>
      <c r="D35" s="109"/>
      <c r="E35" s="110"/>
      <c r="F35" s="110"/>
      <c r="G35" s="110"/>
      <c r="H35" s="110"/>
      <c r="I35" s="110"/>
      <c r="J35" s="110"/>
      <c r="K35" s="110"/>
      <c r="L35" s="110"/>
      <c r="M35" s="111"/>
      <c r="Q35" s="64"/>
    </row>
    <row r="36" spans="2:17" x14ac:dyDescent="0.2">
      <c r="B36" s="67" t="s">
        <v>29</v>
      </c>
      <c r="C36" s="68">
        <v>45018</v>
      </c>
      <c r="D36" s="109"/>
      <c r="E36" s="110"/>
      <c r="F36" s="110"/>
      <c r="G36" s="110"/>
      <c r="H36" s="110"/>
      <c r="I36" s="110"/>
      <c r="J36" s="110"/>
      <c r="K36" s="110"/>
      <c r="L36" s="110"/>
      <c r="M36" s="111"/>
      <c r="Q36" s="64"/>
    </row>
    <row r="37" spans="2:17" ht="15.95" customHeight="1" x14ac:dyDescent="0.2">
      <c r="B37" s="218" t="s">
        <v>212</v>
      </c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20"/>
      <c r="Q37" s="64"/>
    </row>
    <row r="38" spans="2:17" ht="15.95" customHeight="1" x14ac:dyDescent="0.2">
      <c r="B38" s="221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3"/>
      <c r="Q38" s="64"/>
    </row>
    <row r="39" spans="2:17" x14ac:dyDescent="0.2">
      <c r="B39" s="23" t="s">
        <v>26</v>
      </c>
      <c r="C39" s="10">
        <v>45029</v>
      </c>
      <c r="D39" s="272" t="s">
        <v>43</v>
      </c>
      <c r="E39" s="273"/>
      <c r="F39" s="273"/>
      <c r="G39" s="273"/>
      <c r="H39" s="273"/>
      <c r="I39" s="273"/>
      <c r="J39" s="273"/>
      <c r="K39" s="273"/>
      <c r="L39" s="273"/>
      <c r="M39" s="274"/>
      <c r="Q39" s="64"/>
    </row>
    <row r="40" spans="2:17" x14ac:dyDescent="0.2">
      <c r="B40" s="23" t="s">
        <v>27</v>
      </c>
      <c r="C40" s="10">
        <v>45030</v>
      </c>
      <c r="D40" s="278"/>
      <c r="E40" s="279"/>
      <c r="F40" s="279"/>
      <c r="G40" s="279"/>
      <c r="H40" s="279"/>
      <c r="I40" s="279"/>
      <c r="J40" s="279"/>
      <c r="K40" s="279"/>
      <c r="L40" s="279"/>
      <c r="M40" s="280"/>
      <c r="Q40" s="64"/>
    </row>
    <row r="41" spans="2:17" x14ac:dyDescent="0.2">
      <c r="B41" s="67" t="s">
        <v>28</v>
      </c>
      <c r="C41" s="68">
        <v>45031</v>
      </c>
      <c r="D41" s="109"/>
      <c r="E41" s="110"/>
      <c r="F41" s="110"/>
      <c r="G41" s="110"/>
      <c r="H41" s="110"/>
      <c r="I41" s="110"/>
      <c r="J41" s="110"/>
      <c r="K41" s="110"/>
      <c r="L41" s="110"/>
      <c r="M41" s="111"/>
      <c r="Q41" s="64"/>
    </row>
    <row r="42" spans="2:17" x14ac:dyDescent="0.2">
      <c r="B42" s="67" t="s">
        <v>29</v>
      </c>
      <c r="C42" s="68">
        <v>45032</v>
      </c>
      <c r="D42" s="109"/>
      <c r="E42" s="110"/>
      <c r="F42" s="110"/>
      <c r="G42" s="110"/>
      <c r="H42" s="110"/>
      <c r="I42" s="110"/>
      <c r="J42" s="110"/>
      <c r="K42" s="110"/>
      <c r="L42" s="110"/>
      <c r="M42" s="111"/>
      <c r="Q42" s="64"/>
    </row>
    <row r="43" spans="2:17" ht="12.75" customHeight="1" x14ac:dyDescent="0.2">
      <c r="B43" s="23" t="s">
        <v>19</v>
      </c>
      <c r="C43" s="10">
        <v>45033</v>
      </c>
      <c r="D43" s="135"/>
      <c r="E43" s="135"/>
      <c r="F43" s="135"/>
      <c r="G43" s="141" t="s">
        <v>57</v>
      </c>
      <c r="H43" s="141" t="s">
        <v>57</v>
      </c>
      <c r="I43" s="141" t="s">
        <v>57</v>
      </c>
      <c r="J43" s="300" t="s">
        <v>43</v>
      </c>
      <c r="K43" s="301"/>
      <c r="L43" s="301"/>
      <c r="M43" s="302"/>
      <c r="Q43" s="64"/>
    </row>
    <row r="44" spans="2:17" x14ac:dyDescent="0.2">
      <c r="B44" s="23" t="s">
        <v>23</v>
      </c>
      <c r="C44" s="10">
        <v>45034</v>
      </c>
      <c r="D44" s="135"/>
      <c r="E44" s="135"/>
      <c r="F44" s="135"/>
      <c r="G44" s="144" t="s">
        <v>21</v>
      </c>
      <c r="H44" s="144" t="s">
        <v>21</v>
      </c>
      <c r="I44" s="144" t="s">
        <v>21</v>
      </c>
      <c r="J44" s="303"/>
      <c r="K44" s="304"/>
      <c r="L44" s="304"/>
      <c r="M44" s="305"/>
      <c r="Q44" s="64"/>
    </row>
    <row r="45" spans="2:17" x14ac:dyDescent="0.2">
      <c r="B45" s="23" t="s">
        <v>24</v>
      </c>
      <c r="C45" s="10">
        <v>45035</v>
      </c>
      <c r="D45" s="135"/>
      <c r="E45" s="135"/>
      <c r="F45" s="135"/>
      <c r="G45" s="141" t="s">
        <v>57</v>
      </c>
      <c r="H45" s="141" t="s">
        <v>57</v>
      </c>
      <c r="I45" s="141" t="s">
        <v>57</v>
      </c>
      <c r="J45" s="303"/>
      <c r="K45" s="304"/>
      <c r="L45" s="304"/>
      <c r="M45" s="305"/>
      <c r="Q45" s="64"/>
    </row>
    <row r="46" spans="2:17" x14ac:dyDescent="0.2">
      <c r="B46" s="23" t="s">
        <v>26</v>
      </c>
      <c r="C46" s="10">
        <v>45036</v>
      </c>
      <c r="D46" s="135"/>
      <c r="E46" s="135"/>
      <c r="F46" s="135"/>
      <c r="G46" s="144" t="s">
        <v>21</v>
      </c>
      <c r="H46" s="144" t="s">
        <v>21</v>
      </c>
      <c r="I46" s="144" t="s">
        <v>21</v>
      </c>
      <c r="J46" s="303"/>
      <c r="K46" s="304"/>
      <c r="L46" s="304"/>
      <c r="M46" s="305"/>
      <c r="Q46" s="64"/>
    </row>
    <row r="47" spans="2:17" x14ac:dyDescent="0.2">
      <c r="B47" s="23" t="s">
        <v>27</v>
      </c>
      <c r="C47" s="10">
        <v>45037</v>
      </c>
      <c r="D47" s="135"/>
      <c r="E47" s="135"/>
      <c r="F47" s="135"/>
      <c r="G47" s="141" t="s">
        <v>57</v>
      </c>
      <c r="H47" s="141" t="s">
        <v>57</v>
      </c>
      <c r="I47" s="141" t="s">
        <v>57</v>
      </c>
      <c r="J47" s="306"/>
      <c r="K47" s="307"/>
      <c r="L47" s="307"/>
      <c r="M47" s="308"/>
      <c r="Q47" s="64"/>
    </row>
    <row r="48" spans="2:17" x14ac:dyDescent="0.2">
      <c r="B48" s="67" t="s">
        <v>28</v>
      </c>
      <c r="C48" s="68">
        <v>45038</v>
      </c>
      <c r="D48" s="109"/>
      <c r="E48" s="110"/>
      <c r="F48" s="110"/>
      <c r="G48" s="110"/>
      <c r="H48" s="110"/>
      <c r="I48" s="110"/>
      <c r="J48" s="110"/>
      <c r="K48" s="110"/>
      <c r="L48" s="110"/>
      <c r="M48" s="111"/>
      <c r="Q48" s="64"/>
    </row>
    <row r="49" spans="2:17" x14ac:dyDescent="0.2">
      <c r="B49" s="67" t="s">
        <v>29</v>
      </c>
      <c r="C49" s="68">
        <v>45039</v>
      </c>
      <c r="D49" s="109"/>
      <c r="E49" s="110"/>
      <c r="F49" s="110"/>
      <c r="G49" s="110"/>
      <c r="H49" s="110"/>
      <c r="I49" s="110"/>
      <c r="J49" s="110"/>
      <c r="K49" s="110"/>
      <c r="L49" s="110"/>
      <c r="M49" s="111"/>
      <c r="Q49" s="64"/>
    </row>
    <row r="50" spans="2:17" x14ac:dyDescent="0.2">
      <c r="B50" s="23" t="s">
        <v>19</v>
      </c>
      <c r="C50" s="10">
        <v>45040</v>
      </c>
      <c r="D50" s="286" t="s">
        <v>43</v>
      </c>
      <c r="E50" s="287"/>
      <c r="F50" s="287"/>
      <c r="G50" s="287"/>
      <c r="H50" s="287"/>
      <c r="I50" s="287"/>
      <c r="J50" s="287"/>
      <c r="K50" s="287"/>
      <c r="L50" s="287"/>
      <c r="M50" s="288"/>
      <c r="Q50" s="64"/>
    </row>
    <row r="51" spans="2:17" x14ac:dyDescent="0.2">
      <c r="B51" s="67" t="s">
        <v>23</v>
      </c>
      <c r="C51" s="68">
        <v>45041</v>
      </c>
      <c r="D51" s="109"/>
      <c r="E51" s="110"/>
      <c r="F51" s="110"/>
      <c r="G51" s="110"/>
      <c r="H51" s="110"/>
      <c r="I51" s="110"/>
      <c r="J51" s="110"/>
      <c r="K51" s="110"/>
      <c r="L51" s="110"/>
      <c r="M51" s="121"/>
      <c r="Q51" s="64"/>
    </row>
    <row r="52" spans="2:17" x14ac:dyDescent="0.2">
      <c r="B52" s="23" t="s">
        <v>24</v>
      </c>
      <c r="C52" s="10">
        <v>45042</v>
      </c>
      <c r="D52" s="272" t="s">
        <v>43</v>
      </c>
      <c r="E52" s="273"/>
      <c r="F52" s="273"/>
      <c r="G52" s="273"/>
      <c r="H52" s="273"/>
      <c r="I52" s="273"/>
      <c r="J52" s="273"/>
      <c r="K52" s="273"/>
      <c r="L52" s="273"/>
      <c r="M52" s="274"/>
      <c r="Q52" s="64"/>
    </row>
    <row r="53" spans="2:17" x14ac:dyDescent="0.2">
      <c r="B53" s="23" t="s">
        <v>26</v>
      </c>
      <c r="C53" s="10">
        <v>45043</v>
      </c>
      <c r="D53" s="275"/>
      <c r="E53" s="276"/>
      <c r="F53" s="276"/>
      <c r="G53" s="276"/>
      <c r="H53" s="276"/>
      <c r="I53" s="276"/>
      <c r="J53" s="276"/>
      <c r="K53" s="276"/>
      <c r="L53" s="276"/>
      <c r="M53" s="277"/>
      <c r="Q53" s="64"/>
    </row>
    <row r="54" spans="2:17" x14ac:dyDescent="0.2">
      <c r="B54" s="23" t="s">
        <v>27</v>
      </c>
      <c r="C54" s="10">
        <v>45044</v>
      </c>
      <c r="D54" s="278"/>
      <c r="E54" s="279"/>
      <c r="F54" s="279"/>
      <c r="G54" s="279"/>
      <c r="H54" s="279"/>
      <c r="I54" s="279"/>
      <c r="J54" s="279"/>
      <c r="K54" s="279"/>
      <c r="L54" s="279"/>
      <c r="M54" s="280"/>
      <c r="Q54" s="64"/>
    </row>
    <row r="55" spans="2:17" x14ac:dyDescent="0.2">
      <c r="B55" s="67" t="s">
        <v>28</v>
      </c>
      <c r="C55" s="68">
        <v>45045</v>
      </c>
      <c r="D55" s="109"/>
      <c r="E55" s="110"/>
      <c r="F55" s="110"/>
      <c r="G55" s="110"/>
      <c r="H55" s="110"/>
      <c r="I55" s="110"/>
      <c r="J55" s="110"/>
      <c r="K55" s="110"/>
      <c r="L55" s="110"/>
      <c r="M55" s="111"/>
      <c r="Q55" s="64"/>
    </row>
    <row r="56" spans="2:17" x14ac:dyDescent="0.2">
      <c r="B56" s="67" t="s">
        <v>29</v>
      </c>
      <c r="C56" s="68">
        <v>45046</v>
      </c>
      <c r="D56" s="109"/>
      <c r="E56" s="110"/>
      <c r="F56" s="110"/>
      <c r="G56" s="110"/>
      <c r="H56" s="110"/>
      <c r="I56" s="110"/>
      <c r="J56" s="110"/>
      <c r="K56" s="110"/>
      <c r="L56" s="110"/>
      <c r="M56" s="111"/>
      <c r="Q56" s="64"/>
    </row>
    <row r="57" spans="2:17" x14ac:dyDescent="0.2">
      <c r="B57" s="67" t="s">
        <v>19</v>
      </c>
      <c r="C57" s="68">
        <v>45047</v>
      </c>
      <c r="D57" s="109"/>
      <c r="E57" s="110"/>
      <c r="F57" s="110"/>
      <c r="G57" s="110"/>
      <c r="H57" s="110"/>
      <c r="I57" s="110"/>
      <c r="J57" s="110"/>
      <c r="K57" s="110"/>
      <c r="L57" s="110"/>
      <c r="M57" s="111"/>
      <c r="Q57" s="64"/>
    </row>
    <row r="58" spans="2:17" ht="12.75" customHeight="1" x14ac:dyDescent="0.2">
      <c r="B58" s="23" t="s">
        <v>23</v>
      </c>
      <c r="C58" s="10">
        <v>45048</v>
      </c>
      <c r="D58" s="143" t="s">
        <v>56</v>
      </c>
      <c r="E58" s="143" t="s">
        <v>56</v>
      </c>
      <c r="F58" s="143" t="s">
        <v>56</v>
      </c>
      <c r="G58" s="144" t="s">
        <v>21</v>
      </c>
      <c r="H58" s="144" t="s">
        <v>21</v>
      </c>
      <c r="I58" s="144" t="s">
        <v>21</v>
      </c>
      <c r="J58" s="257" t="s">
        <v>43</v>
      </c>
      <c r="K58" s="258"/>
      <c r="L58" s="258"/>
      <c r="M58" s="259"/>
      <c r="Q58" s="64"/>
    </row>
    <row r="59" spans="2:17" x14ac:dyDescent="0.2">
      <c r="B59" s="23" t="s">
        <v>24</v>
      </c>
      <c r="C59" s="10">
        <v>45049</v>
      </c>
      <c r="D59" s="143" t="s">
        <v>56</v>
      </c>
      <c r="E59" s="143" t="s">
        <v>56</v>
      </c>
      <c r="F59" s="143" t="s">
        <v>56</v>
      </c>
      <c r="G59" s="141" t="s">
        <v>57</v>
      </c>
      <c r="H59" s="141" t="s">
        <v>57</v>
      </c>
      <c r="I59" s="141" t="s">
        <v>57</v>
      </c>
      <c r="J59" s="260"/>
      <c r="K59" s="261"/>
      <c r="L59" s="261"/>
      <c r="M59" s="262"/>
      <c r="Q59" s="64"/>
    </row>
    <row r="60" spans="2:17" x14ac:dyDescent="0.2">
      <c r="B60" s="23" t="s">
        <v>26</v>
      </c>
      <c r="C60" s="10">
        <v>45050</v>
      </c>
      <c r="D60" s="143" t="s">
        <v>56</v>
      </c>
      <c r="E60" s="143" t="s">
        <v>56</v>
      </c>
      <c r="F60" s="143" t="s">
        <v>56</v>
      </c>
      <c r="G60" s="144" t="s">
        <v>21</v>
      </c>
      <c r="H60" s="144" t="s">
        <v>21</v>
      </c>
      <c r="I60" s="144" t="s">
        <v>21</v>
      </c>
      <c r="J60" s="260"/>
      <c r="K60" s="261"/>
      <c r="L60" s="261"/>
      <c r="M60" s="262"/>
      <c r="Q60" s="64"/>
    </row>
    <row r="61" spans="2:17" x14ac:dyDescent="0.2">
      <c r="B61" s="23" t="s">
        <v>27</v>
      </c>
      <c r="C61" s="10">
        <v>45051</v>
      </c>
      <c r="D61" s="143" t="s">
        <v>56</v>
      </c>
      <c r="E61" s="143" t="s">
        <v>56</v>
      </c>
      <c r="F61" s="143" t="s">
        <v>56</v>
      </c>
      <c r="G61" s="141" t="s">
        <v>57</v>
      </c>
      <c r="H61" s="141" t="s">
        <v>57</v>
      </c>
      <c r="I61" s="141" t="s">
        <v>57</v>
      </c>
      <c r="J61" s="263"/>
      <c r="K61" s="264"/>
      <c r="L61" s="264"/>
      <c r="M61" s="265"/>
      <c r="Q61" s="64"/>
    </row>
    <row r="62" spans="2:17" x14ac:dyDescent="0.2">
      <c r="B62" s="67" t="s">
        <v>28</v>
      </c>
      <c r="C62" s="68">
        <v>45052</v>
      </c>
      <c r="D62" s="109"/>
      <c r="E62" s="110"/>
      <c r="F62" s="110"/>
      <c r="G62" s="110"/>
      <c r="H62" s="110"/>
      <c r="I62" s="110"/>
      <c r="J62" s="110"/>
      <c r="K62" s="110"/>
      <c r="L62" s="110"/>
      <c r="M62" s="111"/>
      <c r="Q62" s="64"/>
    </row>
    <row r="63" spans="2:17" x14ac:dyDescent="0.2">
      <c r="B63" s="67" t="s">
        <v>29</v>
      </c>
      <c r="C63" s="68">
        <v>45053</v>
      </c>
      <c r="D63" s="109"/>
      <c r="E63" s="110"/>
      <c r="F63" s="110"/>
      <c r="G63" s="110"/>
      <c r="H63" s="110"/>
      <c r="I63" s="110"/>
      <c r="J63" s="110"/>
      <c r="K63" s="110"/>
      <c r="L63" s="110"/>
      <c r="M63" s="111"/>
      <c r="Q63" s="64"/>
    </row>
    <row r="64" spans="2:17" x14ac:dyDescent="0.2">
      <c r="B64" s="23" t="s">
        <v>19</v>
      </c>
      <c r="C64" s="10">
        <v>45054</v>
      </c>
      <c r="D64" s="257" t="s">
        <v>43</v>
      </c>
      <c r="E64" s="258"/>
      <c r="F64" s="258"/>
      <c r="G64" s="258"/>
      <c r="H64" s="258"/>
      <c r="I64" s="258"/>
      <c r="J64" s="258"/>
      <c r="K64" s="258"/>
      <c r="L64" s="258"/>
      <c r="M64" s="259"/>
      <c r="Q64" s="64"/>
    </row>
    <row r="65" spans="2:17" x14ac:dyDescent="0.2">
      <c r="B65" s="23" t="s">
        <v>23</v>
      </c>
      <c r="C65" s="10">
        <v>45055</v>
      </c>
      <c r="D65" s="260"/>
      <c r="E65" s="261"/>
      <c r="F65" s="261"/>
      <c r="G65" s="261"/>
      <c r="H65" s="261"/>
      <c r="I65" s="261"/>
      <c r="J65" s="261"/>
      <c r="K65" s="261"/>
      <c r="L65" s="261"/>
      <c r="M65" s="262"/>
      <c r="Q65" s="64"/>
    </row>
    <row r="66" spans="2:17" x14ac:dyDescent="0.2">
      <c r="B66" s="23" t="s">
        <v>24</v>
      </c>
      <c r="C66" s="10">
        <v>45056</v>
      </c>
      <c r="D66" s="260"/>
      <c r="E66" s="261"/>
      <c r="F66" s="261"/>
      <c r="G66" s="261"/>
      <c r="H66" s="261"/>
      <c r="I66" s="261"/>
      <c r="J66" s="261"/>
      <c r="K66" s="261"/>
      <c r="L66" s="261"/>
      <c r="M66" s="262"/>
      <c r="Q66" s="64"/>
    </row>
    <row r="67" spans="2:17" x14ac:dyDescent="0.2">
      <c r="B67" s="23" t="s">
        <v>26</v>
      </c>
      <c r="C67" s="10">
        <v>45057</v>
      </c>
      <c r="D67" s="260"/>
      <c r="E67" s="261"/>
      <c r="F67" s="261"/>
      <c r="G67" s="261"/>
      <c r="H67" s="261"/>
      <c r="I67" s="261"/>
      <c r="J67" s="261"/>
      <c r="K67" s="261"/>
      <c r="L67" s="261"/>
      <c r="M67" s="262"/>
      <c r="Q67" s="64"/>
    </row>
    <row r="68" spans="2:17" x14ac:dyDescent="0.2">
      <c r="B68" s="23" t="s">
        <v>27</v>
      </c>
      <c r="C68" s="10">
        <v>45058</v>
      </c>
      <c r="D68" s="263"/>
      <c r="E68" s="264"/>
      <c r="F68" s="264"/>
      <c r="G68" s="264"/>
      <c r="H68" s="264"/>
      <c r="I68" s="264"/>
      <c r="J68" s="264"/>
      <c r="K68" s="264"/>
      <c r="L68" s="264"/>
      <c r="M68" s="265"/>
      <c r="Q68" s="64"/>
    </row>
    <row r="69" spans="2:17" x14ac:dyDescent="0.2">
      <c r="B69" s="67" t="s">
        <v>28</v>
      </c>
      <c r="C69" s="68">
        <v>45059</v>
      </c>
      <c r="D69" s="109"/>
      <c r="E69" s="110"/>
      <c r="F69" s="110"/>
      <c r="G69" s="110"/>
      <c r="H69" s="110"/>
      <c r="I69" s="110"/>
      <c r="J69" s="110"/>
      <c r="K69" s="110"/>
      <c r="L69" s="110"/>
      <c r="M69" s="111"/>
      <c r="Q69" s="64"/>
    </row>
    <row r="70" spans="2:17" x14ac:dyDescent="0.2">
      <c r="B70" s="67" t="s">
        <v>29</v>
      </c>
      <c r="C70" s="68">
        <v>45060</v>
      </c>
      <c r="D70" s="109"/>
      <c r="E70" s="110"/>
      <c r="F70" s="110"/>
      <c r="G70" s="110"/>
      <c r="H70" s="110"/>
      <c r="I70" s="110"/>
      <c r="J70" s="110"/>
      <c r="K70" s="110"/>
      <c r="L70" s="110"/>
      <c r="M70" s="111"/>
      <c r="Q70" s="64"/>
    </row>
    <row r="71" spans="2:17" ht="12.75" customHeight="1" x14ac:dyDescent="0.2">
      <c r="B71" s="23" t="s">
        <v>19</v>
      </c>
      <c r="C71" s="10">
        <v>45061</v>
      </c>
      <c r="D71" s="143" t="s">
        <v>56</v>
      </c>
      <c r="E71" s="143" t="s">
        <v>56</v>
      </c>
      <c r="F71" s="143" t="s">
        <v>56</v>
      </c>
      <c r="G71" s="141" t="s">
        <v>57</v>
      </c>
      <c r="H71" s="141" t="s">
        <v>57</v>
      </c>
      <c r="I71" s="141" t="s">
        <v>57</v>
      </c>
      <c r="J71" s="300" t="s">
        <v>43</v>
      </c>
      <c r="K71" s="301"/>
      <c r="L71" s="301"/>
      <c r="M71" s="302"/>
      <c r="Q71" s="64"/>
    </row>
    <row r="72" spans="2:17" x14ac:dyDescent="0.2">
      <c r="B72" s="23" t="s">
        <v>23</v>
      </c>
      <c r="C72" s="10">
        <v>45062</v>
      </c>
      <c r="D72" s="143" t="s">
        <v>56</v>
      </c>
      <c r="E72" s="143" t="s">
        <v>56</v>
      </c>
      <c r="F72" s="143" t="s">
        <v>56</v>
      </c>
      <c r="G72" s="144" t="s">
        <v>21</v>
      </c>
      <c r="H72" s="144" t="s">
        <v>21</v>
      </c>
      <c r="I72" s="144" t="s">
        <v>21</v>
      </c>
      <c r="J72" s="303"/>
      <c r="K72" s="304"/>
      <c r="L72" s="304"/>
      <c r="M72" s="305"/>
      <c r="Q72" s="64"/>
    </row>
    <row r="73" spans="2:17" x14ac:dyDescent="0.2">
      <c r="B73" s="23" t="s">
        <v>24</v>
      </c>
      <c r="C73" s="10">
        <v>45063</v>
      </c>
      <c r="D73" s="143" t="s">
        <v>56</v>
      </c>
      <c r="E73" s="143" t="s">
        <v>56</v>
      </c>
      <c r="F73" s="143" t="s">
        <v>56</v>
      </c>
      <c r="G73" s="141" t="s">
        <v>57</v>
      </c>
      <c r="H73" s="141" t="s">
        <v>57</v>
      </c>
      <c r="I73" s="141" t="s">
        <v>57</v>
      </c>
      <c r="J73" s="303"/>
      <c r="K73" s="304"/>
      <c r="L73" s="304"/>
      <c r="M73" s="305"/>
      <c r="Q73" s="64"/>
    </row>
    <row r="74" spans="2:17" x14ac:dyDescent="0.2">
      <c r="B74" s="23" t="s">
        <v>26</v>
      </c>
      <c r="C74" s="10">
        <v>45064</v>
      </c>
      <c r="D74" s="143" t="s">
        <v>56</v>
      </c>
      <c r="E74" s="143" t="s">
        <v>56</v>
      </c>
      <c r="F74" s="143" t="s">
        <v>56</v>
      </c>
      <c r="G74" s="144" t="s">
        <v>21</v>
      </c>
      <c r="H74" s="144" t="s">
        <v>21</v>
      </c>
      <c r="I74" s="144" t="s">
        <v>21</v>
      </c>
      <c r="J74" s="303"/>
      <c r="K74" s="304"/>
      <c r="L74" s="304"/>
      <c r="M74" s="305"/>
      <c r="Q74" s="64"/>
    </row>
    <row r="75" spans="2:17" x14ac:dyDescent="0.2">
      <c r="B75" s="23" t="s">
        <v>27</v>
      </c>
      <c r="C75" s="10">
        <v>45065</v>
      </c>
      <c r="D75" s="143" t="s">
        <v>56</v>
      </c>
      <c r="E75" s="143" t="s">
        <v>56</v>
      </c>
      <c r="F75" s="143" t="s">
        <v>56</v>
      </c>
      <c r="G75" s="141" t="s">
        <v>57</v>
      </c>
      <c r="H75" s="141" t="s">
        <v>57</v>
      </c>
      <c r="I75" s="141" t="s">
        <v>57</v>
      </c>
      <c r="J75" s="306"/>
      <c r="K75" s="307"/>
      <c r="L75" s="307"/>
      <c r="M75" s="308"/>
      <c r="Q75" s="64"/>
    </row>
    <row r="76" spans="2:17" x14ac:dyDescent="0.2">
      <c r="B76" s="67" t="s">
        <v>28</v>
      </c>
      <c r="C76" s="68">
        <v>45066</v>
      </c>
      <c r="D76" s="109"/>
      <c r="E76" s="110"/>
      <c r="F76" s="110"/>
      <c r="G76" s="110"/>
      <c r="H76" s="110"/>
      <c r="I76" s="110"/>
      <c r="J76" s="110"/>
      <c r="K76" s="110"/>
      <c r="L76" s="110"/>
      <c r="M76" s="111"/>
      <c r="Q76" s="64"/>
    </row>
    <row r="77" spans="2:17" x14ac:dyDescent="0.2">
      <c r="B77" s="67" t="s">
        <v>29</v>
      </c>
      <c r="C77" s="68">
        <v>45067</v>
      </c>
      <c r="D77" s="109"/>
      <c r="E77" s="110"/>
      <c r="F77" s="110"/>
      <c r="G77" s="110"/>
      <c r="H77" s="110"/>
      <c r="I77" s="110"/>
      <c r="J77" s="110"/>
      <c r="K77" s="110"/>
      <c r="L77" s="110"/>
      <c r="M77" s="111"/>
      <c r="Q77" s="64"/>
    </row>
    <row r="78" spans="2:17" x14ac:dyDescent="0.2">
      <c r="B78" s="23" t="s">
        <v>19</v>
      </c>
      <c r="C78" s="10">
        <v>45068</v>
      </c>
      <c r="D78" s="257" t="s">
        <v>43</v>
      </c>
      <c r="E78" s="258"/>
      <c r="F78" s="258"/>
      <c r="G78" s="258"/>
      <c r="H78" s="258"/>
      <c r="I78" s="258"/>
      <c r="J78" s="258"/>
      <c r="K78" s="258"/>
      <c r="L78" s="258"/>
      <c r="M78" s="259"/>
      <c r="Q78" s="64"/>
    </row>
    <row r="79" spans="2:17" x14ac:dyDescent="0.2">
      <c r="B79" s="23" t="s">
        <v>23</v>
      </c>
      <c r="C79" s="10">
        <v>45069</v>
      </c>
      <c r="D79" s="260"/>
      <c r="E79" s="261"/>
      <c r="F79" s="261"/>
      <c r="G79" s="261"/>
      <c r="H79" s="261"/>
      <c r="I79" s="261"/>
      <c r="J79" s="261"/>
      <c r="K79" s="261"/>
      <c r="L79" s="261"/>
      <c r="M79" s="262"/>
      <c r="Q79" s="64"/>
    </row>
    <row r="80" spans="2:17" x14ac:dyDescent="0.2">
      <c r="B80" s="23" t="s">
        <v>24</v>
      </c>
      <c r="C80" s="10">
        <v>45070</v>
      </c>
      <c r="D80" s="260"/>
      <c r="E80" s="261"/>
      <c r="F80" s="261"/>
      <c r="G80" s="261"/>
      <c r="H80" s="261"/>
      <c r="I80" s="261"/>
      <c r="J80" s="261"/>
      <c r="K80" s="261"/>
      <c r="L80" s="261"/>
      <c r="M80" s="262"/>
      <c r="Q80" s="64"/>
    </row>
    <row r="81" spans="2:17" x14ac:dyDescent="0.2">
      <c r="B81" s="23" t="s">
        <v>26</v>
      </c>
      <c r="C81" s="10">
        <v>45071</v>
      </c>
      <c r="D81" s="260"/>
      <c r="E81" s="261"/>
      <c r="F81" s="261"/>
      <c r="G81" s="261"/>
      <c r="H81" s="261"/>
      <c r="I81" s="261"/>
      <c r="J81" s="261"/>
      <c r="K81" s="261"/>
      <c r="L81" s="261"/>
      <c r="M81" s="262"/>
      <c r="Q81" s="64"/>
    </row>
    <row r="82" spans="2:17" x14ac:dyDescent="0.2">
      <c r="B82" s="23" t="s">
        <v>27</v>
      </c>
      <c r="C82" s="10">
        <v>45072</v>
      </c>
      <c r="D82" s="263"/>
      <c r="E82" s="264"/>
      <c r="F82" s="264"/>
      <c r="G82" s="264"/>
      <c r="H82" s="264"/>
      <c r="I82" s="264"/>
      <c r="J82" s="264"/>
      <c r="K82" s="264"/>
      <c r="L82" s="264"/>
      <c r="M82" s="265"/>
      <c r="Q82" s="64"/>
    </row>
    <row r="83" spans="2:17" x14ac:dyDescent="0.2">
      <c r="B83" s="67" t="s">
        <v>28</v>
      </c>
      <c r="C83" s="68">
        <v>45073</v>
      </c>
      <c r="D83" s="109"/>
      <c r="E83" s="110"/>
      <c r="F83" s="110"/>
      <c r="G83" s="110"/>
      <c r="H83" s="110"/>
      <c r="I83" s="110"/>
      <c r="J83" s="110"/>
      <c r="K83" s="110"/>
      <c r="L83" s="110"/>
      <c r="M83" s="111"/>
      <c r="Q83" s="64"/>
    </row>
    <row r="84" spans="2:17" x14ac:dyDescent="0.2">
      <c r="B84" s="67" t="s">
        <v>29</v>
      </c>
      <c r="C84" s="68">
        <v>45074</v>
      </c>
      <c r="D84" s="109"/>
      <c r="E84" s="110"/>
      <c r="F84" s="110"/>
      <c r="G84" s="110"/>
      <c r="H84" s="110"/>
      <c r="I84" s="110"/>
      <c r="J84" s="110"/>
      <c r="K84" s="110"/>
      <c r="L84" s="110"/>
      <c r="M84" s="111"/>
      <c r="Q84" s="64"/>
    </row>
    <row r="85" spans="2:17" ht="12.75" customHeight="1" x14ac:dyDescent="0.2">
      <c r="B85" s="23" t="s">
        <v>19</v>
      </c>
      <c r="C85" s="10">
        <v>45075</v>
      </c>
      <c r="D85" s="143" t="s">
        <v>56</v>
      </c>
      <c r="E85" s="143" t="s">
        <v>56</v>
      </c>
      <c r="F85" s="144" t="s">
        <v>21</v>
      </c>
      <c r="G85" s="144" t="s">
        <v>21</v>
      </c>
      <c r="H85" s="144" t="s">
        <v>21</v>
      </c>
      <c r="I85" s="135"/>
      <c r="J85" s="257" t="s">
        <v>43</v>
      </c>
      <c r="K85" s="258"/>
      <c r="L85" s="258"/>
      <c r="M85" s="259"/>
      <c r="Q85" s="64"/>
    </row>
    <row r="86" spans="2:17" x14ac:dyDescent="0.2">
      <c r="B86" s="23" t="s">
        <v>23</v>
      </c>
      <c r="C86" s="10">
        <v>45076</v>
      </c>
      <c r="D86" s="143" t="s">
        <v>56</v>
      </c>
      <c r="E86" s="143" t="s">
        <v>56</v>
      </c>
      <c r="F86" s="144" t="s">
        <v>21</v>
      </c>
      <c r="G86" s="144" t="s">
        <v>21</v>
      </c>
      <c r="H86" s="141" t="s">
        <v>57</v>
      </c>
      <c r="I86" s="141" t="s">
        <v>57</v>
      </c>
      <c r="J86" s="260"/>
      <c r="K86" s="261"/>
      <c r="L86" s="261"/>
      <c r="M86" s="262"/>
      <c r="Q86" s="64"/>
    </row>
    <row r="87" spans="2:17" x14ac:dyDescent="0.2">
      <c r="B87" s="23" t="s">
        <v>24</v>
      </c>
      <c r="C87" s="10">
        <v>45077</v>
      </c>
      <c r="D87" s="143" t="s">
        <v>56</v>
      </c>
      <c r="E87" s="143" t="s">
        <v>56</v>
      </c>
      <c r="F87" s="141" t="s">
        <v>57</v>
      </c>
      <c r="G87" s="141" t="s">
        <v>57</v>
      </c>
      <c r="H87" s="141" t="s">
        <v>57</v>
      </c>
      <c r="I87" s="135"/>
      <c r="J87" s="260"/>
      <c r="K87" s="261"/>
      <c r="L87" s="261"/>
      <c r="M87" s="262"/>
      <c r="Q87" s="64"/>
    </row>
    <row r="88" spans="2:17" x14ac:dyDescent="0.2">
      <c r="B88" s="23" t="s">
        <v>26</v>
      </c>
      <c r="C88" s="10">
        <v>45078</v>
      </c>
      <c r="D88" s="135"/>
      <c r="E88" s="135"/>
      <c r="F88" s="141" t="s">
        <v>57</v>
      </c>
      <c r="G88" s="141" t="s">
        <v>57</v>
      </c>
      <c r="H88" s="135"/>
      <c r="I88" s="146"/>
      <c r="J88" s="263"/>
      <c r="K88" s="264"/>
      <c r="L88" s="264"/>
      <c r="M88" s="265"/>
      <c r="Q88" s="64"/>
    </row>
    <row r="89" spans="2:17" x14ac:dyDescent="0.2">
      <c r="B89" s="67" t="s">
        <v>27</v>
      </c>
      <c r="C89" s="68">
        <v>45079</v>
      </c>
      <c r="D89" s="109"/>
      <c r="E89" s="110"/>
      <c r="F89" s="110"/>
      <c r="G89" s="110"/>
      <c r="H89" s="110"/>
      <c r="I89" s="110"/>
      <c r="J89" s="110"/>
      <c r="K89" s="110"/>
      <c r="L89" s="110"/>
      <c r="M89" s="111"/>
      <c r="Q89" s="64"/>
    </row>
    <row r="90" spans="2:17" x14ac:dyDescent="0.2">
      <c r="B90" s="67" t="s">
        <v>28</v>
      </c>
      <c r="C90" s="68">
        <v>45080</v>
      </c>
      <c r="D90" s="109"/>
      <c r="E90" s="110"/>
      <c r="F90" s="110"/>
      <c r="G90" s="110"/>
      <c r="H90" s="110"/>
      <c r="I90" s="110"/>
      <c r="J90" s="110"/>
      <c r="K90" s="110"/>
      <c r="L90" s="110"/>
      <c r="M90" s="111"/>
      <c r="Q90" s="64"/>
    </row>
    <row r="91" spans="2:17" x14ac:dyDescent="0.2">
      <c r="B91" s="67" t="s">
        <v>29</v>
      </c>
      <c r="C91" s="68">
        <v>45081</v>
      </c>
      <c r="D91" s="109"/>
      <c r="E91" s="110"/>
      <c r="F91" s="110"/>
      <c r="G91" s="110"/>
      <c r="H91" s="110"/>
      <c r="I91" s="110"/>
      <c r="J91" s="110"/>
      <c r="K91" s="110"/>
      <c r="L91" s="110"/>
      <c r="M91" s="111"/>
      <c r="Q91" s="64"/>
    </row>
    <row r="92" spans="2:17" x14ac:dyDescent="0.2">
      <c r="B92" s="23" t="s">
        <v>19</v>
      </c>
      <c r="C92" s="10">
        <v>45082</v>
      </c>
      <c r="D92" s="257" t="s">
        <v>43</v>
      </c>
      <c r="E92" s="258"/>
      <c r="F92" s="258"/>
      <c r="G92" s="258"/>
      <c r="H92" s="258"/>
      <c r="I92" s="258"/>
      <c r="J92" s="258"/>
      <c r="K92" s="258"/>
      <c r="L92" s="258"/>
      <c r="M92" s="259"/>
      <c r="Q92" s="64"/>
    </row>
    <row r="93" spans="2:17" x14ac:dyDescent="0.2">
      <c r="B93" s="23" t="s">
        <v>23</v>
      </c>
      <c r="C93" s="10">
        <v>45083</v>
      </c>
      <c r="D93" s="260"/>
      <c r="E93" s="261"/>
      <c r="F93" s="261"/>
      <c r="G93" s="261"/>
      <c r="H93" s="261"/>
      <c r="I93" s="261"/>
      <c r="J93" s="261"/>
      <c r="K93" s="261"/>
      <c r="L93" s="261"/>
      <c r="M93" s="262"/>
      <c r="Q93" s="64"/>
    </row>
    <row r="94" spans="2:17" x14ac:dyDescent="0.2">
      <c r="B94" s="23" t="s">
        <v>24</v>
      </c>
      <c r="C94" s="10">
        <v>45084</v>
      </c>
      <c r="D94" s="260"/>
      <c r="E94" s="261"/>
      <c r="F94" s="261"/>
      <c r="G94" s="261"/>
      <c r="H94" s="261"/>
      <c r="I94" s="261"/>
      <c r="J94" s="261"/>
      <c r="K94" s="261"/>
      <c r="L94" s="261"/>
      <c r="M94" s="262"/>
      <c r="Q94" s="64"/>
    </row>
    <row r="95" spans="2:17" x14ac:dyDescent="0.2">
      <c r="B95" s="23" t="s">
        <v>26</v>
      </c>
      <c r="C95" s="10">
        <v>45085</v>
      </c>
      <c r="D95" s="260"/>
      <c r="E95" s="261"/>
      <c r="F95" s="261"/>
      <c r="G95" s="261"/>
      <c r="H95" s="261"/>
      <c r="I95" s="261"/>
      <c r="J95" s="261"/>
      <c r="K95" s="261"/>
      <c r="L95" s="261"/>
      <c r="M95" s="262"/>
      <c r="Q95" s="64"/>
    </row>
    <row r="96" spans="2:17" x14ac:dyDescent="0.2">
      <c r="B96" s="23" t="s">
        <v>27</v>
      </c>
      <c r="C96" s="10">
        <v>45086</v>
      </c>
      <c r="D96" s="263"/>
      <c r="E96" s="264"/>
      <c r="F96" s="264"/>
      <c r="G96" s="264"/>
      <c r="H96" s="264"/>
      <c r="I96" s="264"/>
      <c r="J96" s="264"/>
      <c r="K96" s="264"/>
      <c r="L96" s="264"/>
      <c r="M96" s="265"/>
      <c r="Q96" s="64"/>
    </row>
    <row r="97" spans="2:17" x14ac:dyDescent="0.2">
      <c r="B97" s="67" t="s">
        <v>28</v>
      </c>
      <c r="C97" s="68">
        <v>45087</v>
      </c>
      <c r="D97" s="109"/>
      <c r="E97" s="110"/>
      <c r="F97" s="110"/>
      <c r="G97" s="110"/>
      <c r="H97" s="110"/>
      <c r="I97" s="110"/>
      <c r="J97" s="110"/>
      <c r="K97" s="110"/>
      <c r="L97" s="110"/>
      <c r="M97" s="111"/>
      <c r="Q97" s="64"/>
    </row>
    <row r="98" spans="2:17" x14ac:dyDescent="0.2">
      <c r="B98" s="67" t="s">
        <v>29</v>
      </c>
      <c r="C98" s="68">
        <v>45088</v>
      </c>
      <c r="D98" s="109"/>
      <c r="E98" s="110"/>
      <c r="F98" s="110"/>
      <c r="G98" s="110"/>
      <c r="H98" s="110"/>
      <c r="I98" s="110"/>
      <c r="J98" s="110"/>
      <c r="K98" s="110"/>
      <c r="L98" s="110"/>
      <c r="M98" s="111"/>
      <c r="Q98" s="64"/>
    </row>
    <row r="99" spans="2:17" x14ac:dyDescent="0.2">
      <c r="B99" s="23" t="s">
        <v>19</v>
      </c>
      <c r="C99" s="10">
        <v>45089</v>
      </c>
      <c r="D99" s="115"/>
      <c r="E99" s="115"/>
      <c r="F99" s="115"/>
      <c r="G99" s="115"/>
      <c r="H99" s="108"/>
      <c r="I99" s="108"/>
      <c r="J99" s="300" t="s">
        <v>43</v>
      </c>
      <c r="K99" s="301"/>
      <c r="L99" s="301"/>
      <c r="M99" s="302"/>
      <c r="Q99" s="64"/>
    </row>
    <row r="100" spans="2:17" x14ac:dyDescent="0.2">
      <c r="B100" s="23" t="s">
        <v>23</v>
      </c>
      <c r="C100" s="10">
        <v>45090</v>
      </c>
      <c r="D100" s="115"/>
      <c r="E100" s="115"/>
      <c r="F100" s="115"/>
      <c r="G100" s="115"/>
      <c r="H100" s="108"/>
      <c r="I100" s="108"/>
      <c r="J100" s="303"/>
      <c r="K100" s="304"/>
      <c r="L100" s="304"/>
      <c r="M100" s="305"/>
      <c r="Q100" s="64"/>
    </row>
    <row r="101" spans="2:17" x14ac:dyDescent="0.2">
      <c r="B101" s="23" t="s">
        <v>24</v>
      </c>
      <c r="C101" s="10">
        <v>45091</v>
      </c>
      <c r="D101" s="115"/>
      <c r="E101" s="115"/>
      <c r="F101" s="115"/>
      <c r="G101" s="115"/>
      <c r="H101" s="108"/>
      <c r="I101" s="108"/>
      <c r="J101" s="303"/>
      <c r="K101" s="304"/>
      <c r="L101" s="304"/>
      <c r="M101" s="305"/>
      <c r="Q101" s="64"/>
    </row>
    <row r="102" spans="2:17" x14ac:dyDescent="0.2">
      <c r="B102" s="23" t="s">
        <v>26</v>
      </c>
      <c r="C102" s="10">
        <v>45092</v>
      </c>
      <c r="D102" s="115"/>
      <c r="E102" s="115"/>
      <c r="F102" s="115"/>
      <c r="G102" s="115"/>
      <c r="H102" s="108"/>
      <c r="I102" s="108"/>
      <c r="J102" s="303"/>
      <c r="K102" s="304"/>
      <c r="L102" s="304"/>
      <c r="M102" s="305"/>
      <c r="Q102" s="64"/>
    </row>
    <row r="103" spans="2:17" x14ac:dyDescent="0.2">
      <c r="B103" s="23" t="s">
        <v>27</v>
      </c>
      <c r="C103" s="10">
        <v>45093</v>
      </c>
      <c r="D103" s="115"/>
      <c r="E103" s="115"/>
      <c r="F103" s="115"/>
      <c r="G103" s="115"/>
      <c r="H103" s="108"/>
      <c r="I103" s="108"/>
      <c r="J103" s="306"/>
      <c r="K103" s="307"/>
      <c r="L103" s="307"/>
      <c r="M103" s="308"/>
      <c r="Q103" s="64"/>
    </row>
    <row r="104" spans="2:17" ht="15.95" customHeight="1" x14ac:dyDescent="0.2">
      <c r="B104" s="266" t="s">
        <v>39</v>
      </c>
      <c r="C104" s="267"/>
      <c r="D104" s="267"/>
      <c r="E104" s="267"/>
      <c r="F104" s="267"/>
      <c r="G104" s="267"/>
      <c r="H104" s="267"/>
      <c r="I104" s="267"/>
      <c r="J104" s="267"/>
      <c r="K104" s="267"/>
      <c r="L104" s="267"/>
      <c r="M104" s="268"/>
      <c r="Q104" s="64"/>
    </row>
    <row r="105" spans="2:17" ht="15.95" customHeight="1" thickBot="1" x14ac:dyDescent="0.25">
      <c r="B105" s="269"/>
      <c r="C105" s="270"/>
      <c r="D105" s="270"/>
      <c r="E105" s="270"/>
      <c r="F105" s="270"/>
      <c r="G105" s="270"/>
      <c r="H105" s="270"/>
      <c r="I105" s="270"/>
      <c r="J105" s="270"/>
      <c r="K105" s="270"/>
      <c r="L105" s="270"/>
      <c r="M105" s="271"/>
      <c r="Q105" s="64"/>
    </row>
    <row r="106" spans="2:17" x14ac:dyDescent="0.2">
      <c r="B106" s="1"/>
      <c r="C106" s="1"/>
      <c r="D106" s="1"/>
      <c r="E106" s="1"/>
      <c r="F106" s="1"/>
      <c r="G106" s="1"/>
      <c r="H106" s="1"/>
      <c r="I106" s="1"/>
      <c r="J106" s="34"/>
      <c r="K106" s="34"/>
      <c r="L106" s="34"/>
      <c r="Q106" s="64"/>
    </row>
    <row r="107" spans="2:17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34"/>
      <c r="L107" s="34"/>
      <c r="Q107" s="64"/>
    </row>
    <row r="108" spans="2:17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34"/>
      <c r="L108" s="34"/>
      <c r="Q108" s="64"/>
    </row>
    <row r="109" spans="2:17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34"/>
      <c r="L109" s="34"/>
      <c r="Q109" s="64"/>
    </row>
    <row r="110" spans="2:17" x14ac:dyDescent="0.2">
      <c r="D110" s="1"/>
      <c r="E110" s="1"/>
      <c r="F110" s="1"/>
      <c r="G110" s="1"/>
      <c r="H110" s="1"/>
      <c r="I110" s="1"/>
      <c r="J110" s="34"/>
      <c r="K110" s="34"/>
      <c r="L110" s="34"/>
    </row>
    <row r="111" spans="2:17" x14ac:dyDescent="0.2">
      <c r="D111" s="1"/>
      <c r="E111" s="1"/>
      <c r="F111" s="1"/>
      <c r="G111" s="1"/>
      <c r="H111" s="1"/>
      <c r="I111" s="1"/>
      <c r="J111" s="34"/>
      <c r="K111" s="34"/>
      <c r="L111" s="34"/>
    </row>
    <row r="112" spans="2:17" x14ac:dyDescent="0.2">
      <c r="D112" s="1"/>
      <c r="E112" s="1"/>
      <c r="F112" s="1"/>
      <c r="G112" s="1"/>
      <c r="H112" s="1"/>
      <c r="I112" s="1"/>
      <c r="J112" s="34"/>
      <c r="K112" s="34"/>
      <c r="L112" s="34"/>
    </row>
    <row r="113" spans="4:12" x14ac:dyDescent="0.2">
      <c r="D113" s="1"/>
      <c r="E113" s="1"/>
      <c r="F113" s="1"/>
      <c r="G113" s="1"/>
      <c r="H113" s="1"/>
      <c r="I113" s="1"/>
      <c r="J113" s="34"/>
      <c r="K113" s="34"/>
      <c r="L113" s="34"/>
    </row>
    <row r="114" spans="4:12" x14ac:dyDescent="0.2">
      <c r="D114" s="1"/>
      <c r="E114" s="1"/>
      <c r="F114" s="1"/>
      <c r="G114" s="1"/>
      <c r="H114" s="1"/>
      <c r="I114" s="1"/>
      <c r="J114" s="34"/>
      <c r="K114" s="34"/>
      <c r="L114" s="34"/>
    </row>
    <row r="115" spans="4:12" x14ac:dyDescent="0.2">
      <c r="D115" s="1"/>
      <c r="E115" s="1"/>
      <c r="F115" s="1"/>
      <c r="G115" s="1"/>
      <c r="H115" s="1"/>
      <c r="I115" s="1"/>
      <c r="J115" s="34"/>
      <c r="K115" s="34"/>
      <c r="L115" s="34"/>
    </row>
    <row r="116" spans="4:12" x14ac:dyDescent="0.2">
      <c r="D116" s="1"/>
      <c r="E116" s="1"/>
      <c r="F116" s="1"/>
      <c r="G116" s="1"/>
      <c r="H116" s="1"/>
      <c r="I116" s="1"/>
      <c r="J116" s="34"/>
      <c r="K116" s="34"/>
      <c r="L116" s="34"/>
    </row>
    <row r="117" spans="4:12" x14ac:dyDescent="0.2">
      <c r="D117" s="1"/>
      <c r="E117" s="1"/>
      <c r="F117" s="1"/>
      <c r="G117" s="1"/>
      <c r="H117" s="1"/>
      <c r="I117" s="1"/>
      <c r="J117" s="34"/>
      <c r="K117" s="34"/>
      <c r="L117" s="34"/>
    </row>
    <row r="118" spans="4:12" x14ac:dyDescent="0.2">
      <c r="D118" s="1"/>
      <c r="E118" s="1"/>
      <c r="F118" s="1"/>
      <c r="G118" s="1"/>
      <c r="H118" s="1"/>
      <c r="I118" s="1"/>
      <c r="J118" s="34"/>
      <c r="K118" s="34"/>
      <c r="L118" s="34"/>
    </row>
    <row r="119" spans="4:12" x14ac:dyDescent="0.2">
      <c r="D119" s="1"/>
      <c r="E119" s="1"/>
      <c r="F119" s="1"/>
      <c r="G119" s="1"/>
      <c r="H119" s="1"/>
      <c r="I119" s="1"/>
      <c r="J119" s="34"/>
      <c r="K119" s="34"/>
      <c r="L119" s="34"/>
    </row>
    <row r="120" spans="4:12" x14ac:dyDescent="0.2">
      <c r="D120" s="1"/>
      <c r="E120" s="1"/>
      <c r="F120" s="1"/>
      <c r="G120" s="1"/>
      <c r="H120" s="1"/>
      <c r="I120" s="1"/>
      <c r="J120" s="34"/>
      <c r="K120" s="34"/>
      <c r="L120" s="34"/>
    </row>
    <row r="121" spans="4:12" x14ac:dyDescent="0.2">
      <c r="D121" s="1"/>
      <c r="E121" s="1"/>
      <c r="F121" s="1"/>
      <c r="G121" s="1"/>
      <c r="H121" s="1"/>
      <c r="I121" s="1"/>
      <c r="J121" s="34"/>
      <c r="K121" s="34"/>
      <c r="L121" s="34"/>
    </row>
    <row r="122" spans="4:12" x14ac:dyDescent="0.2">
      <c r="D122" s="1"/>
      <c r="E122" s="1"/>
      <c r="F122" s="1"/>
      <c r="G122" s="1"/>
      <c r="H122" s="1"/>
      <c r="I122" s="1"/>
      <c r="J122" s="34"/>
      <c r="K122" s="34"/>
      <c r="L122" s="34"/>
    </row>
    <row r="123" spans="4:12" x14ac:dyDescent="0.2">
      <c r="D123" s="1"/>
      <c r="E123" s="1"/>
      <c r="F123" s="1"/>
      <c r="G123" s="1"/>
      <c r="H123" s="1"/>
      <c r="I123" s="1"/>
      <c r="J123" s="34"/>
      <c r="K123" s="34"/>
      <c r="L123" s="34"/>
    </row>
    <row r="124" spans="4:12" x14ac:dyDescent="0.2">
      <c r="D124" s="1"/>
      <c r="E124" s="1"/>
      <c r="F124" s="1"/>
      <c r="G124" s="1"/>
      <c r="H124" s="1"/>
      <c r="I124" s="1"/>
      <c r="J124" s="34"/>
      <c r="K124" s="34"/>
      <c r="L124" s="34"/>
    </row>
    <row r="125" spans="4:12" x14ac:dyDescent="0.2">
      <c r="D125" s="1"/>
      <c r="E125" s="1"/>
      <c r="F125" s="1"/>
      <c r="G125" s="1"/>
      <c r="H125" s="1"/>
      <c r="I125" s="1"/>
      <c r="J125" s="34"/>
      <c r="K125" s="34"/>
      <c r="L125" s="34"/>
    </row>
    <row r="126" spans="4:12" x14ac:dyDescent="0.2">
      <c r="D126" s="1"/>
      <c r="E126" s="1"/>
      <c r="F126" s="1"/>
      <c r="G126" s="1"/>
      <c r="H126" s="1"/>
      <c r="I126" s="1"/>
      <c r="J126" s="34"/>
      <c r="K126" s="34"/>
      <c r="L126" s="34"/>
    </row>
    <row r="127" spans="4:12" x14ac:dyDescent="0.2">
      <c r="D127" s="1"/>
      <c r="E127" s="1"/>
      <c r="F127" s="1"/>
      <c r="G127" s="1"/>
      <c r="H127" s="1"/>
      <c r="I127" s="1"/>
      <c r="J127" s="34"/>
      <c r="K127" s="34"/>
      <c r="L127" s="34"/>
    </row>
    <row r="128" spans="4:12" x14ac:dyDescent="0.2">
      <c r="D128" s="1"/>
      <c r="E128" s="1"/>
      <c r="F128" s="1"/>
      <c r="G128" s="1"/>
      <c r="H128" s="1"/>
      <c r="I128" s="1"/>
      <c r="J128" s="34"/>
      <c r="K128" s="34"/>
      <c r="L128" s="34"/>
    </row>
    <row r="129" spans="4:12" x14ac:dyDescent="0.2">
      <c r="D129" s="1"/>
      <c r="E129" s="1"/>
      <c r="F129" s="1"/>
      <c r="G129" s="1"/>
      <c r="H129" s="1"/>
      <c r="I129" s="1"/>
      <c r="J129" s="34"/>
      <c r="K129" s="34"/>
      <c r="L129" s="34"/>
    </row>
    <row r="130" spans="4:12" x14ac:dyDescent="0.2">
      <c r="D130" s="1"/>
      <c r="E130" s="1"/>
      <c r="F130" s="1"/>
      <c r="G130" s="1"/>
      <c r="H130" s="1"/>
      <c r="I130" s="1"/>
      <c r="J130" s="34"/>
      <c r="K130" s="34"/>
      <c r="L130" s="34"/>
    </row>
    <row r="131" spans="4:12" x14ac:dyDescent="0.2">
      <c r="D131" s="1"/>
      <c r="E131" s="1"/>
      <c r="F131" s="1"/>
      <c r="G131" s="1"/>
      <c r="H131" s="1"/>
      <c r="I131" s="1"/>
      <c r="J131" s="34"/>
      <c r="K131" s="34"/>
      <c r="L131" s="34"/>
    </row>
    <row r="132" spans="4:12" x14ac:dyDescent="0.2">
      <c r="D132" s="1"/>
      <c r="E132" s="1"/>
      <c r="F132" s="1"/>
      <c r="G132" s="1"/>
      <c r="H132" s="1"/>
      <c r="I132" s="1"/>
      <c r="J132" s="34"/>
      <c r="K132" s="34"/>
      <c r="L132" s="34"/>
    </row>
    <row r="133" spans="4:12" x14ac:dyDescent="0.2">
      <c r="D133" s="1"/>
      <c r="E133" s="1"/>
      <c r="F133" s="1"/>
      <c r="G133" s="1"/>
      <c r="H133" s="1"/>
      <c r="I133" s="1"/>
      <c r="J133" s="34"/>
      <c r="K133" s="34"/>
      <c r="L133" s="34"/>
    </row>
    <row r="134" spans="4:12" x14ac:dyDescent="0.2">
      <c r="D134" s="1"/>
      <c r="E134" s="1"/>
      <c r="F134" s="1"/>
      <c r="G134" s="1"/>
      <c r="H134" s="1"/>
      <c r="I134" s="1"/>
      <c r="J134" s="34"/>
      <c r="K134" s="34"/>
      <c r="L134" s="34"/>
    </row>
    <row r="135" spans="4:12" x14ac:dyDescent="0.2">
      <c r="D135" s="1"/>
      <c r="E135" s="1"/>
      <c r="F135" s="1"/>
      <c r="G135" s="1"/>
      <c r="H135" s="1"/>
      <c r="I135" s="1"/>
      <c r="J135" s="34"/>
      <c r="K135" s="34"/>
      <c r="L135" s="34"/>
    </row>
    <row r="136" spans="4:12" x14ac:dyDescent="0.2">
      <c r="D136" s="1"/>
      <c r="E136" s="1"/>
      <c r="F136" s="1"/>
      <c r="G136" s="1"/>
      <c r="H136" s="1"/>
      <c r="I136" s="1"/>
      <c r="J136" s="34"/>
      <c r="K136" s="34"/>
      <c r="L136" s="34"/>
    </row>
    <row r="137" spans="4:12" x14ac:dyDescent="0.2">
      <c r="D137" s="1"/>
      <c r="E137" s="1"/>
      <c r="F137" s="1"/>
      <c r="G137" s="1"/>
      <c r="H137" s="1"/>
      <c r="I137" s="1"/>
      <c r="J137" s="34"/>
      <c r="K137" s="34"/>
      <c r="L137" s="34"/>
    </row>
    <row r="138" spans="4:12" x14ac:dyDescent="0.2">
      <c r="D138" s="1"/>
      <c r="E138" s="1"/>
      <c r="F138" s="1"/>
      <c r="G138" s="1"/>
      <c r="H138" s="1"/>
      <c r="I138" s="1"/>
      <c r="J138" s="34"/>
      <c r="K138" s="34"/>
      <c r="L138" s="34"/>
    </row>
    <row r="139" spans="4:12" x14ac:dyDescent="0.2">
      <c r="D139" s="1"/>
      <c r="E139" s="1"/>
      <c r="F139" s="1"/>
      <c r="G139" s="1"/>
      <c r="H139" s="1"/>
      <c r="I139" s="1"/>
      <c r="J139" s="34"/>
      <c r="K139" s="34"/>
      <c r="L139" s="34"/>
    </row>
    <row r="140" spans="4:12" x14ac:dyDescent="0.2">
      <c r="D140" s="1"/>
      <c r="E140" s="1"/>
      <c r="F140" s="1"/>
      <c r="G140" s="1"/>
      <c r="H140" s="1"/>
      <c r="I140" s="1"/>
      <c r="J140" s="34"/>
      <c r="K140" s="34"/>
      <c r="L140" s="34"/>
    </row>
    <row r="141" spans="4:12" x14ac:dyDescent="0.2">
      <c r="D141" s="1"/>
      <c r="E141" s="1"/>
      <c r="F141" s="1"/>
      <c r="G141" s="1"/>
      <c r="H141" s="1"/>
      <c r="I141" s="1"/>
      <c r="J141" s="34"/>
      <c r="K141" s="34"/>
      <c r="L141" s="34"/>
    </row>
    <row r="142" spans="4:12" x14ac:dyDescent="0.2">
      <c r="D142" s="1"/>
      <c r="E142" s="1"/>
      <c r="F142" s="1"/>
      <c r="G142" s="1"/>
      <c r="H142" s="1"/>
      <c r="I142" s="1"/>
      <c r="J142" s="34"/>
      <c r="K142" s="34"/>
      <c r="L142" s="34"/>
    </row>
    <row r="143" spans="4:12" x14ac:dyDescent="0.2">
      <c r="D143" s="1"/>
      <c r="E143" s="1"/>
      <c r="F143" s="1"/>
      <c r="G143" s="1"/>
      <c r="H143" s="1"/>
      <c r="I143" s="1"/>
      <c r="J143" s="34"/>
      <c r="K143" s="34"/>
      <c r="L143" s="34"/>
    </row>
    <row r="144" spans="4:12" x14ac:dyDescent="0.2">
      <c r="D144" s="1"/>
      <c r="E144" s="1"/>
      <c r="F144" s="1"/>
      <c r="G144" s="1"/>
      <c r="H144" s="1"/>
      <c r="I144" s="1"/>
      <c r="J144" s="34"/>
      <c r="K144" s="34"/>
      <c r="L144" s="34"/>
    </row>
    <row r="145" spans="4:12" x14ac:dyDescent="0.2">
      <c r="D145" s="1"/>
      <c r="E145" s="1"/>
      <c r="F145" s="1"/>
      <c r="G145" s="1"/>
      <c r="H145" s="1"/>
      <c r="I145" s="1"/>
      <c r="J145" s="34"/>
      <c r="K145" s="34"/>
      <c r="L145" s="34"/>
    </row>
    <row r="146" spans="4:12" x14ac:dyDescent="0.2">
      <c r="D146" s="1"/>
      <c r="E146" s="1"/>
      <c r="F146" s="1"/>
      <c r="G146" s="1"/>
      <c r="H146" s="1"/>
      <c r="I146" s="1"/>
      <c r="J146" s="34"/>
      <c r="K146" s="34"/>
      <c r="L146" s="34"/>
    </row>
    <row r="147" spans="4:12" x14ac:dyDescent="0.2">
      <c r="D147" s="1"/>
      <c r="E147" s="1"/>
      <c r="F147" s="1"/>
      <c r="G147" s="1"/>
      <c r="H147" s="1"/>
      <c r="I147" s="1"/>
      <c r="J147" s="34"/>
      <c r="K147" s="34"/>
      <c r="L147" s="34"/>
    </row>
    <row r="148" spans="4:12" x14ac:dyDescent="0.2">
      <c r="D148" s="1"/>
      <c r="E148" s="1"/>
      <c r="F148" s="1"/>
      <c r="G148" s="1"/>
      <c r="H148" s="1"/>
      <c r="I148" s="1"/>
      <c r="J148" s="34"/>
      <c r="K148" s="34"/>
      <c r="L148" s="34"/>
    </row>
    <row r="149" spans="4:12" x14ac:dyDescent="0.2">
      <c r="D149" s="1"/>
      <c r="E149" s="1"/>
      <c r="F149" s="1"/>
      <c r="G149" s="1"/>
      <c r="H149" s="1"/>
      <c r="I149" s="1"/>
      <c r="J149" s="34"/>
      <c r="K149" s="34"/>
      <c r="L149" s="34"/>
    </row>
    <row r="150" spans="4:12" x14ac:dyDescent="0.2">
      <c r="D150" s="1"/>
      <c r="E150" s="1"/>
      <c r="F150" s="1"/>
      <c r="G150" s="1"/>
      <c r="H150" s="1"/>
      <c r="I150" s="1"/>
      <c r="J150" s="34"/>
      <c r="K150" s="34"/>
      <c r="L150" s="34"/>
    </row>
    <row r="151" spans="4:12" x14ac:dyDescent="0.2">
      <c r="D151" s="1"/>
      <c r="E151" s="1"/>
      <c r="F151" s="1"/>
      <c r="G151" s="1"/>
      <c r="H151" s="1"/>
      <c r="I151" s="1"/>
      <c r="J151" s="34"/>
      <c r="K151" s="34"/>
      <c r="L151" s="34"/>
    </row>
    <row r="152" spans="4:12" x14ac:dyDescent="0.2">
      <c r="D152" s="1"/>
      <c r="E152" s="1"/>
      <c r="F152" s="1"/>
      <c r="G152" s="1"/>
      <c r="H152" s="1"/>
      <c r="I152" s="1"/>
      <c r="J152" s="34"/>
      <c r="K152" s="34"/>
      <c r="L152" s="34"/>
    </row>
    <row r="153" spans="4:12" x14ac:dyDescent="0.2">
      <c r="D153" s="1"/>
      <c r="E153" s="1"/>
      <c r="F153" s="1"/>
      <c r="G153" s="1"/>
      <c r="H153" s="1"/>
      <c r="I153" s="1"/>
      <c r="J153" s="34"/>
      <c r="K153" s="34"/>
      <c r="L153" s="34"/>
    </row>
    <row r="154" spans="4:12" x14ac:dyDescent="0.2">
      <c r="D154" s="1"/>
      <c r="E154" s="1"/>
      <c r="F154" s="1"/>
      <c r="G154" s="1"/>
      <c r="H154" s="1"/>
      <c r="I154" s="1"/>
      <c r="J154" s="34"/>
      <c r="K154" s="34"/>
      <c r="L154" s="34"/>
    </row>
    <row r="155" spans="4:12" x14ac:dyDescent="0.2">
      <c r="D155" s="1"/>
      <c r="E155" s="1"/>
      <c r="F155" s="1"/>
      <c r="G155" s="1"/>
      <c r="H155" s="1"/>
      <c r="I155" s="1"/>
      <c r="J155" s="34"/>
      <c r="K155" s="34"/>
      <c r="L155" s="34"/>
    </row>
    <row r="156" spans="4:12" x14ac:dyDescent="0.2">
      <c r="D156" s="1"/>
      <c r="E156" s="1"/>
      <c r="F156" s="1"/>
      <c r="G156" s="1"/>
      <c r="H156" s="1"/>
      <c r="I156" s="1"/>
      <c r="J156" s="34"/>
      <c r="K156" s="34"/>
      <c r="L156" s="34"/>
    </row>
    <row r="157" spans="4:12" x14ac:dyDescent="0.2">
      <c r="D157" s="1"/>
      <c r="E157" s="1"/>
      <c r="F157" s="1"/>
      <c r="G157" s="1"/>
      <c r="H157" s="1"/>
      <c r="I157" s="1"/>
      <c r="J157" s="34"/>
      <c r="K157" s="34"/>
      <c r="L157" s="34"/>
    </row>
    <row r="158" spans="4:12" x14ac:dyDescent="0.2">
      <c r="D158" s="1"/>
      <c r="E158" s="1"/>
      <c r="F158" s="1"/>
      <c r="G158" s="1"/>
      <c r="H158" s="1"/>
      <c r="I158" s="1"/>
      <c r="J158" s="34"/>
      <c r="K158" s="34"/>
      <c r="L158" s="34"/>
    </row>
    <row r="159" spans="4:12" x14ac:dyDescent="0.2">
      <c r="D159" s="1"/>
      <c r="E159" s="1"/>
      <c r="F159" s="1"/>
      <c r="G159" s="1"/>
      <c r="H159" s="1"/>
      <c r="I159" s="1"/>
      <c r="J159" s="34"/>
      <c r="K159" s="34"/>
      <c r="L159" s="34"/>
    </row>
    <row r="160" spans="4:12" x14ac:dyDescent="0.2">
      <c r="D160" s="1"/>
      <c r="E160" s="1"/>
      <c r="F160" s="1"/>
      <c r="G160" s="1"/>
      <c r="H160" s="1"/>
      <c r="I160" s="1"/>
      <c r="J160" s="34"/>
      <c r="K160" s="34"/>
      <c r="L160" s="34"/>
    </row>
    <row r="161" spans="4:12" x14ac:dyDescent="0.2">
      <c r="D161" s="1"/>
      <c r="E161" s="1"/>
      <c r="F161" s="1"/>
      <c r="G161" s="1"/>
      <c r="H161" s="1"/>
      <c r="I161" s="1"/>
      <c r="J161" s="34"/>
      <c r="K161" s="34"/>
      <c r="L161" s="34"/>
    </row>
    <row r="162" spans="4:12" x14ac:dyDescent="0.2">
      <c r="D162" s="1"/>
      <c r="E162" s="1"/>
      <c r="F162" s="1"/>
      <c r="G162" s="1"/>
      <c r="H162" s="1"/>
      <c r="I162" s="1"/>
      <c r="J162" s="34"/>
      <c r="K162" s="34"/>
      <c r="L162" s="34"/>
    </row>
    <row r="163" spans="4:12" x14ac:dyDescent="0.2">
      <c r="D163" s="1"/>
      <c r="E163" s="1"/>
      <c r="F163" s="1"/>
      <c r="G163" s="1"/>
      <c r="H163" s="1"/>
      <c r="I163" s="1"/>
      <c r="J163" s="34"/>
      <c r="K163" s="34"/>
      <c r="L163" s="34"/>
    </row>
    <row r="164" spans="4:12" x14ac:dyDescent="0.2">
      <c r="D164" s="1"/>
      <c r="E164" s="1"/>
      <c r="F164" s="1"/>
      <c r="G164" s="1"/>
      <c r="H164" s="1"/>
      <c r="I164" s="1"/>
      <c r="J164" s="34"/>
      <c r="K164" s="34"/>
      <c r="L164" s="34"/>
    </row>
    <row r="165" spans="4:12" x14ac:dyDescent="0.2">
      <c r="D165" s="1"/>
      <c r="E165" s="1"/>
      <c r="F165" s="1"/>
      <c r="G165" s="1"/>
      <c r="H165" s="1"/>
      <c r="I165" s="1"/>
      <c r="J165" s="34"/>
      <c r="K165" s="34"/>
      <c r="L165" s="34"/>
    </row>
    <row r="166" spans="4:12" x14ac:dyDescent="0.2">
      <c r="D166" s="1"/>
      <c r="E166" s="1"/>
      <c r="F166" s="1"/>
      <c r="G166" s="1"/>
      <c r="H166" s="1"/>
      <c r="I166" s="1"/>
      <c r="J166" s="34"/>
      <c r="K166" s="34"/>
      <c r="L166" s="34"/>
    </row>
    <row r="167" spans="4:12" x14ac:dyDescent="0.2">
      <c r="D167" s="1"/>
      <c r="E167" s="1"/>
      <c r="F167" s="1"/>
      <c r="G167" s="1"/>
      <c r="H167" s="1"/>
      <c r="I167" s="1"/>
      <c r="J167" s="34"/>
      <c r="K167" s="34"/>
      <c r="L167" s="34"/>
    </row>
    <row r="168" spans="4:12" x14ac:dyDescent="0.2">
      <c r="D168" s="1"/>
      <c r="E168" s="1"/>
      <c r="F168" s="1"/>
      <c r="G168" s="1"/>
      <c r="H168" s="1"/>
      <c r="I168" s="1"/>
      <c r="J168" s="34"/>
      <c r="K168" s="34"/>
      <c r="L168" s="34"/>
    </row>
    <row r="169" spans="4:12" x14ac:dyDescent="0.2">
      <c r="D169" s="1"/>
      <c r="E169" s="1"/>
      <c r="F169" s="1"/>
      <c r="G169" s="1"/>
      <c r="H169" s="1"/>
      <c r="I169" s="1"/>
      <c r="J169" s="34"/>
      <c r="K169" s="34"/>
      <c r="L169" s="34"/>
    </row>
    <row r="170" spans="4:12" x14ac:dyDescent="0.2">
      <c r="D170" s="1"/>
      <c r="E170" s="1"/>
      <c r="F170" s="1"/>
      <c r="G170" s="1"/>
      <c r="H170" s="1"/>
      <c r="I170" s="1"/>
      <c r="J170" s="34"/>
      <c r="K170" s="34"/>
      <c r="L170" s="34"/>
    </row>
    <row r="171" spans="4:12" x14ac:dyDescent="0.2">
      <c r="D171" s="1"/>
      <c r="E171" s="1"/>
      <c r="F171" s="1"/>
      <c r="G171" s="1"/>
      <c r="H171" s="1"/>
      <c r="I171" s="1"/>
      <c r="J171" s="34"/>
      <c r="K171" s="34"/>
      <c r="L171" s="34"/>
    </row>
    <row r="172" spans="4:12" x14ac:dyDescent="0.2">
      <c r="D172" s="1"/>
      <c r="E172" s="1"/>
      <c r="F172" s="1"/>
      <c r="G172" s="1"/>
      <c r="H172" s="1"/>
      <c r="I172" s="1"/>
      <c r="J172" s="34"/>
      <c r="K172" s="34"/>
      <c r="L172" s="34"/>
    </row>
    <row r="173" spans="4:12" x14ac:dyDescent="0.2">
      <c r="D173" s="1"/>
      <c r="E173" s="1"/>
      <c r="F173" s="1"/>
      <c r="G173" s="1"/>
      <c r="H173" s="1"/>
      <c r="I173" s="1"/>
      <c r="J173" s="34"/>
      <c r="K173" s="34"/>
      <c r="L173" s="34"/>
    </row>
    <row r="174" spans="4:12" x14ac:dyDescent="0.2">
      <c r="D174" s="1"/>
      <c r="E174" s="1"/>
      <c r="F174" s="1"/>
      <c r="G174" s="1"/>
      <c r="H174" s="1"/>
      <c r="I174" s="1"/>
      <c r="J174" s="34"/>
      <c r="K174" s="34"/>
      <c r="L174" s="34"/>
    </row>
    <row r="175" spans="4:12" x14ac:dyDescent="0.2">
      <c r="D175" s="1"/>
      <c r="E175" s="1"/>
      <c r="F175" s="1"/>
      <c r="G175" s="1"/>
      <c r="H175" s="1"/>
      <c r="I175" s="1"/>
      <c r="J175" s="34"/>
      <c r="K175" s="34"/>
      <c r="L175" s="34"/>
    </row>
    <row r="176" spans="4:12" x14ac:dyDescent="0.2">
      <c r="D176" s="1"/>
      <c r="E176" s="1"/>
      <c r="F176" s="1"/>
      <c r="G176" s="1"/>
      <c r="H176" s="1"/>
      <c r="I176" s="1"/>
      <c r="J176" s="34"/>
      <c r="K176" s="34"/>
      <c r="L176" s="34"/>
    </row>
    <row r="177" spans="4:12" x14ac:dyDescent="0.2">
      <c r="D177" s="1"/>
      <c r="E177" s="1"/>
      <c r="F177" s="1"/>
      <c r="G177" s="1"/>
      <c r="H177" s="1"/>
      <c r="I177" s="1"/>
      <c r="J177" s="34"/>
      <c r="K177" s="34"/>
      <c r="L177" s="34"/>
    </row>
    <row r="178" spans="4:12" x14ac:dyDescent="0.2">
      <c r="D178" s="1"/>
      <c r="E178" s="1"/>
      <c r="F178" s="1"/>
      <c r="G178" s="1"/>
      <c r="H178" s="1"/>
      <c r="I178" s="1"/>
      <c r="J178" s="34"/>
      <c r="K178" s="34"/>
      <c r="L178" s="34"/>
    </row>
    <row r="179" spans="4:12" x14ac:dyDescent="0.2">
      <c r="D179" s="1"/>
      <c r="E179" s="1"/>
      <c r="F179" s="1"/>
      <c r="G179" s="1"/>
      <c r="H179" s="1"/>
      <c r="I179" s="1"/>
      <c r="J179" s="34"/>
      <c r="K179" s="34"/>
      <c r="L179" s="34"/>
    </row>
    <row r="180" spans="4:12" x14ac:dyDescent="0.2">
      <c r="D180" s="1"/>
      <c r="E180" s="1"/>
      <c r="F180" s="1"/>
      <c r="G180" s="1"/>
      <c r="H180" s="1"/>
      <c r="I180" s="1"/>
      <c r="J180" s="34"/>
      <c r="K180" s="34"/>
      <c r="L180" s="34"/>
    </row>
    <row r="181" spans="4:12" x14ac:dyDescent="0.2">
      <c r="D181" s="1"/>
      <c r="E181" s="1"/>
      <c r="F181" s="1"/>
      <c r="G181" s="1"/>
      <c r="H181" s="1"/>
      <c r="I181" s="1"/>
      <c r="J181" s="34"/>
      <c r="K181" s="34"/>
      <c r="L181" s="34"/>
    </row>
    <row r="182" spans="4:12" x14ac:dyDescent="0.2">
      <c r="D182" s="1"/>
      <c r="E182" s="1"/>
      <c r="F182" s="1"/>
      <c r="G182" s="1"/>
      <c r="H182" s="1"/>
      <c r="I182" s="1"/>
      <c r="J182" s="34"/>
      <c r="K182" s="34"/>
      <c r="L182" s="34"/>
    </row>
    <row r="183" spans="4:12" x14ac:dyDescent="0.2">
      <c r="D183" s="1"/>
      <c r="E183" s="1"/>
      <c r="F183" s="1"/>
      <c r="G183" s="1"/>
      <c r="H183" s="1"/>
      <c r="I183" s="1"/>
      <c r="J183" s="34"/>
      <c r="K183" s="34"/>
      <c r="L183" s="34"/>
    </row>
    <row r="184" spans="4:12" x14ac:dyDescent="0.2">
      <c r="D184" s="1"/>
      <c r="E184" s="1"/>
      <c r="F184" s="1"/>
      <c r="G184" s="1"/>
      <c r="H184" s="1"/>
      <c r="I184" s="1"/>
      <c r="J184" s="34"/>
      <c r="K184" s="34"/>
      <c r="L184" s="34"/>
    </row>
    <row r="185" spans="4:12" x14ac:dyDescent="0.2">
      <c r="D185" s="1"/>
      <c r="E185" s="1"/>
      <c r="F185" s="1"/>
      <c r="G185" s="1"/>
      <c r="H185" s="1"/>
      <c r="I185" s="1"/>
      <c r="J185" s="34"/>
      <c r="K185" s="34"/>
      <c r="L185" s="34"/>
    </row>
    <row r="186" spans="4:12" x14ac:dyDescent="0.2">
      <c r="D186" s="1"/>
      <c r="E186" s="1"/>
      <c r="F186" s="1"/>
      <c r="G186" s="1"/>
      <c r="H186" s="1"/>
      <c r="I186" s="1"/>
      <c r="J186" s="34"/>
      <c r="K186" s="34"/>
      <c r="L186" s="34"/>
    </row>
    <row r="187" spans="4:12" x14ac:dyDescent="0.2">
      <c r="D187" s="1"/>
      <c r="E187" s="1"/>
      <c r="F187" s="1"/>
      <c r="G187" s="1"/>
      <c r="H187" s="1"/>
      <c r="I187" s="1"/>
      <c r="J187" s="34"/>
      <c r="K187" s="34"/>
      <c r="L187" s="34"/>
    </row>
    <row r="188" spans="4:12" x14ac:dyDescent="0.2">
      <c r="D188" s="1"/>
      <c r="E188" s="1"/>
      <c r="F188" s="1"/>
      <c r="G188" s="1"/>
      <c r="H188" s="1"/>
      <c r="I188" s="1"/>
      <c r="J188" s="34"/>
      <c r="K188" s="34"/>
      <c r="L188" s="34"/>
    </row>
    <row r="189" spans="4:12" x14ac:dyDescent="0.2">
      <c r="D189" s="1"/>
      <c r="E189" s="1"/>
      <c r="F189" s="1"/>
      <c r="G189" s="1"/>
      <c r="H189" s="1"/>
      <c r="I189" s="1"/>
      <c r="J189" s="34"/>
      <c r="K189" s="34"/>
      <c r="L189" s="34"/>
    </row>
    <row r="190" spans="4:12" x14ac:dyDescent="0.2">
      <c r="D190" s="1"/>
      <c r="E190" s="1"/>
      <c r="F190" s="1"/>
      <c r="G190" s="1"/>
      <c r="H190" s="1"/>
      <c r="I190" s="1"/>
      <c r="J190" s="34"/>
      <c r="K190" s="34"/>
      <c r="L190" s="34"/>
    </row>
    <row r="191" spans="4:12" x14ac:dyDescent="0.2">
      <c r="D191" s="1"/>
      <c r="E191" s="1"/>
      <c r="F191" s="1"/>
      <c r="G191" s="1"/>
      <c r="H191" s="1"/>
      <c r="I191" s="1"/>
      <c r="J191" s="34"/>
      <c r="K191" s="34"/>
      <c r="L191" s="34"/>
    </row>
    <row r="192" spans="4:12" x14ac:dyDescent="0.2">
      <c r="D192" s="1"/>
      <c r="E192" s="1"/>
      <c r="F192" s="1"/>
      <c r="G192" s="1"/>
      <c r="H192" s="1"/>
      <c r="I192" s="1"/>
      <c r="J192" s="34"/>
      <c r="K192" s="34"/>
      <c r="L192" s="34"/>
    </row>
    <row r="193" spans="4:12" x14ac:dyDescent="0.2">
      <c r="D193" s="1"/>
      <c r="E193" s="1"/>
      <c r="F193" s="1"/>
      <c r="G193" s="1"/>
      <c r="H193" s="1"/>
      <c r="I193" s="1"/>
      <c r="J193" s="34"/>
      <c r="K193" s="34"/>
      <c r="L193" s="34"/>
    </row>
    <row r="194" spans="4:12" x14ac:dyDescent="0.2">
      <c r="D194" s="1"/>
      <c r="E194" s="1"/>
      <c r="F194" s="1"/>
      <c r="G194" s="1"/>
      <c r="H194" s="1"/>
      <c r="I194" s="1"/>
      <c r="J194" s="34"/>
      <c r="K194" s="34"/>
      <c r="L194" s="34"/>
    </row>
    <row r="195" spans="4:12" x14ac:dyDescent="0.2">
      <c r="D195" s="1"/>
      <c r="E195" s="1"/>
      <c r="F195" s="1"/>
      <c r="G195" s="1"/>
      <c r="H195" s="1"/>
      <c r="I195" s="1"/>
      <c r="J195" s="34"/>
      <c r="K195" s="34"/>
      <c r="L195" s="34"/>
    </row>
    <row r="196" spans="4:12" x14ac:dyDescent="0.2">
      <c r="D196" s="1"/>
      <c r="E196" s="1"/>
      <c r="F196" s="1"/>
      <c r="G196" s="1"/>
      <c r="H196" s="1"/>
      <c r="I196" s="1"/>
      <c r="J196" s="34"/>
      <c r="K196" s="34"/>
      <c r="L196" s="34"/>
    </row>
    <row r="197" spans="4:12" x14ac:dyDescent="0.2">
      <c r="D197" s="1"/>
      <c r="E197" s="1"/>
      <c r="F197" s="1"/>
      <c r="G197" s="1"/>
      <c r="H197" s="1"/>
      <c r="I197" s="1"/>
      <c r="J197" s="34"/>
      <c r="K197" s="34"/>
      <c r="L197" s="34"/>
    </row>
    <row r="198" spans="4:12" x14ac:dyDescent="0.2">
      <c r="D198" s="1"/>
      <c r="E198" s="1"/>
      <c r="F198" s="1"/>
      <c r="G198" s="1"/>
      <c r="H198" s="1"/>
      <c r="I198" s="1"/>
      <c r="J198" s="34"/>
      <c r="K198" s="34"/>
      <c r="L198" s="34"/>
    </row>
    <row r="199" spans="4:12" x14ac:dyDescent="0.2">
      <c r="D199" s="1"/>
      <c r="E199" s="1"/>
      <c r="F199" s="1"/>
      <c r="G199" s="1"/>
      <c r="H199" s="1"/>
      <c r="I199" s="1"/>
      <c r="J199" s="34"/>
      <c r="K199" s="34"/>
      <c r="L199" s="34"/>
    </row>
    <row r="200" spans="4:12" x14ac:dyDescent="0.2">
      <c r="D200" s="1"/>
      <c r="E200" s="1"/>
      <c r="F200" s="1"/>
      <c r="G200" s="1"/>
      <c r="H200" s="1"/>
      <c r="I200" s="1"/>
      <c r="J200" s="34"/>
      <c r="K200" s="34"/>
      <c r="L200" s="34"/>
    </row>
    <row r="201" spans="4:12" x14ac:dyDescent="0.2">
      <c r="D201" s="1"/>
      <c r="E201" s="1"/>
      <c r="F201" s="1"/>
      <c r="G201" s="1"/>
      <c r="H201" s="1"/>
      <c r="I201" s="1"/>
      <c r="J201" s="34"/>
      <c r="K201" s="34"/>
      <c r="L201" s="34"/>
    </row>
    <row r="202" spans="4:12" x14ac:dyDescent="0.2">
      <c r="D202" s="1"/>
      <c r="E202" s="1"/>
      <c r="F202" s="1"/>
      <c r="G202" s="1"/>
      <c r="H202" s="1"/>
      <c r="I202" s="1"/>
      <c r="J202" s="34"/>
      <c r="K202" s="34"/>
      <c r="L202" s="34"/>
    </row>
    <row r="203" spans="4:12" x14ac:dyDescent="0.2">
      <c r="D203" s="1"/>
      <c r="E203" s="1"/>
      <c r="F203" s="1"/>
      <c r="G203" s="1"/>
      <c r="H203" s="1"/>
      <c r="I203" s="1"/>
      <c r="J203" s="34"/>
      <c r="K203" s="34"/>
      <c r="L203" s="34"/>
    </row>
    <row r="204" spans="4:12" x14ac:dyDescent="0.2">
      <c r="D204" s="1"/>
      <c r="E204" s="1"/>
      <c r="F204" s="1"/>
      <c r="G204" s="1"/>
      <c r="H204" s="1"/>
      <c r="I204" s="1"/>
      <c r="J204" s="34"/>
      <c r="K204" s="34"/>
      <c r="L204" s="34"/>
    </row>
    <row r="205" spans="4:12" x14ac:dyDescent="0.2">
      <c r="D205" s="1"/>
      <c r="E205" s="1"/>
      <c r="F205" s="1"/>
      <c r="G205" s="1"/>
      <c r="H205" s="1"/>
      <c r="I205" s="1"/>
      <c r="J205" s="34"/>
      <c r="K205" s="34"/>
      <c r="L205" s="34"/>
    </row>
    <row r="206" spans="4:12" x14ac:dyDescent="0.2">
      <c r="D206" s="1"/>
      <c r="E206" s="1"/>
      <c r="F206" s="1"/>
      <c r="G206" s="1"/>
      <c r="H206" s="1"/>
      <c r="I206" s="1"/>
      <c r="J206" s="34"/>
      <c r="K206" s="34"/>
      <c r="L206" s="34"/>
    </row>
    <row r="207" spans="4:12" x14ac:dyDescent="0.2">
      <c r="D207" s="1"/>
      <c r="E207" s="1"/>
      <c r="F207" s="1"/>
      <c r="G207" s="1"/>
      <c r="H207" s="1"/>
      <c r="I207" s="1"/>
      <c r="J207" s="34"/>
      <c r="K207" s="34"/>
      <c r="L207" s="34"/>
    </row>
    <row r="208" spans="4:12" x14ac:dyDescent="0.2">
      <c r="D208" s="1"/>
      <c r="E208" s="1"/>
      <c r="F208" s="1"/>
      <c r="G208" s="1"/>
      <c r="H208" s="1"/>
      <c r="I208" s="1"/>
      <c r="J208" s="34"/>
      <c r="K208" s="34"/>
      <c r="L208" s="34"/>
    </row>
    <row r="209" spans="4:12" x14ac:dyDescent="0.2">
      <c r="D209" s="1"/>
      <c r="E209" s="1"/>
      <c r="F209" s="1"/>
      <c r="G209" s="1"/>
      <c r="H209" s="1"/>
      <c r="I209" s="1"/>
      <c r="J209" s="34"/>
      <c r="K209" s="34"/>
      <c r="L209" s="34"/>
    </row>
    <row r="210" spans="4:12" x14ac:dyDescent="0.2">
      <c r="D210" s="1"/>
      <c r="E210" s="1"/>
      <c r="F210" s="1"/>
      <c r="G210" s="1"/>
      <c r="H210" s="1"/>
      <c r="I210" s="1"/>
      <c r="J210" s="34"/>
      <c r="K210" s="34"/>
      <c r="L210" s="34"/>
    </row>
    <row r="211" spans="4:12" x14ac:dyDescent="0.2">
      <c r="D211" s="1"/>
      <c r="E211" s="1"/>
      <c r="F211" s="1"/>
      <c r="G211" s="1"/>
      <c r="H211" s="1"/>
      <c r="I211" s="1"/>
      <c r="J211" s="34"/>
      <c r="K211" s="34"/>
      <c r="L211" s="34"/>
    </row>
    <row r="212" spans="4:12" x14ac:dyDescent="0.2">
      <c r="D212" s="1"/>
      <c r="E212" s="1"/>
      <c r="F212" s="1"/>
      <c r="G212" s="1"/>
      <c r="H212" s="1"/>
      <c r="I212" s="1"/>
      <c r="J212" s="34"/>
      <c r="K212" s="34"/>
      <c r="L212" s="34"/>
    </row>
    <row r="213" spans="4:12" x14ac:dyDescent="0.2">
      <c r="D213" s="1"/>
      <c r="E213" s="1"/>
      <c r="F213" s="1"/>
      <c r="G213" s="1"/>
      <c r="H213" s="1"/>
      <c r="I213" s="1"/>
      <c r="J213" s="34"/>
      <c r="K213" s="34"/>
      <c r="L213" s="34"/>
    </row>
    <row r="214" spans="4:12" x14ac:dyDescent="0.2">
      <c r="D214" s="1"/>
      <c r="E214" s="1"/>
      <c r="F214" s="1"/>
      <c r="G214" s="1"/>
      <c r="H214" s="1"/>
      <c r="I214" s="1"/>
      <c r="J214" s="34"/>
      <c r="K214" s="34"/>
      <c r="L214" s="34"/>
    </row>
    <row r="215" spans="4:12" x14ac:dyDescent="0.2">
      <c r="D215" s="1"/>
      <c r="E215" s="1"/>
      <c r="F215" s="1"/>
      <c r="G215" s="1"/>
      <c r="H215" s="1"/>
      <c r="I215" s="1"/>
      <c r="J215" s="34"/>
      <c r="K215" s="34"/>
      <c r="L215" s="34"/>
    </row>
    <row r="216" spans="4:12" x14ac:dyDescent="0.2">
      <c r="D216" s="1"/>
      <c r="E216" s="1"/>
      <c r="F216" s="1"/>
      <c r="G216" s="1"/>
      <c r="H216" s="1"/>
      <c r="I216" s="1"/>
      <c r="J216" s="34"/>
      <c r="K216" s="34"/>
      <c r="L216" s="34"/>
    </row>
    <row r="217" spans="4:12" x14ac:dyDescent="0.2">
      <c r="D217" s="1"/>
      <c r="E217" s="1"/>
      <c r="F217" s="1"/>
      <c r="G217" s="1"/>
      <c r="H217" s="1"/>
      <c r="I217" s="1"/>
      <c r="J217" s="34"/>
      <c r="K217" s="34"/>
      <c r="L217" s="34"/>
    </row>
    <row r="218" spans="4:12" x14ac:dyDescent="0.2">
      <c r="D218" s="1"/>
      <c r="E218" s="1"/>
      <c r="F218" s="1"/>
      <c r="G218" s="1"/>
      <c r="H218" s="1"/>
      <c r="I218" s="1"/>
      <c r="J218" s="34"/>
      <c r="K218" s="34"/>
      <c r="L218" s="34"/>
    </row>
    <row r="219" spans="4:12" x14ac:dyDescent="0.2">
      <c r="D219" s="1"/>
      <c r="E219" s="1"/>
      <c r="F219" s="1"/>
      <c r="G219" s="1"/>
      <c r="H219" s="1"/>
      <c r="I219" s="1"/>
      <c r="J219" s="34"/>
      <c r="K219" s="34"/>
      <c r="L219" s="34"/>
    </row>
    <row r="220" spans="4:12" x14ac:dyDescent="0.2">
      <c r="D220" s="1"/>
      <c r="E220" s="1"/>
      <c r="F220" s="1"/>
      <c r="G220" s="1"/>
      <c r="H220" s="1"/>
      <c r="I220" s="1"/>
      <c r="J220" s="34"/>
      <c r="K220" s="34"/>
      <c r="L220" s="34"/>
    </row>
    <row r="221" spans="4:12" x14ac:dyDescent="0.2">
      <c r="D221" s="1"/>
      <c r="E221" s="1"/>
      <c r="F221" s="1"/>
      <c r="G221" s="1"/>
      <c r="H221" s="1"/>
      <c r="I221" s="1"/>
      <c r="J221" s="34"/>
      <c r="K221" s="34"/>
      <c r="L221" s="34"/>
    </row>
    <row r="222" spans="4:12" x14ac:dyDescent="0.2">
      <c r="D222" s="1"/>
      <c r="E222" s="1"/>
      <c r="F222" s="1"/>
      <c r="G222" s="1"/>
      <c r="H222" s="1"/>
      <c r="I222" s="1"/>
      <c r="J222" s="34"/>
      <c r="K222" s="34"/>
      <c r="L222" s="34"/>
    </row>
    <row r="223" spans="4:12" x14ac:dyDescent="0.2">
      <c r="D223" s="1"/>
      <c r="E223" s="1"/>
      <c r="F223" s="1"/>
      <c r="G223" s="1"/>
      <c r="H223" s="1"/>
      <c r="I223" s="1"/>
      <c r="J223" s="34"/>
      <c r="K223" s="34"/>
      <c r="L223" s="34"/>
    </row>
    <row r="224" spans="4:12" x14ac:dyDescent="0.2">
      <c r="D224" s="1"/>
      <c r="E224" s="1"/>
      <c r="F224" s="1"/>
      <c r="G224" s="1"/>
      <c r="H224" s="1"/>
      <c r="I224" s="1"/>
      <c r="J224" s="34"/>
      <c r="K224" s="34"/>
      <c r="L224" s="34"/>
    </row>
    <row r="225" spans="4:12" x14ac:dyDescent="0.2">
      <c r="D225" s="1"/>
      <c r="E225" s="1"/>
      <c r="F225" s="1"/>
      <c r="G225" s="1"/>
      <c r="H225" s="1"/>
      <c r="I225" s="1"/>
      <c r="J225" s="34"/>
      <c r="K225" s="34"/>
      <c r="L225" s="34"/>
    </row>
    <row r="226" spans="4:12" x14ac:dyDescent="0.2">
      <c r="D226" s="1"/>
      <c r="E226" s="1"/>
      <c r="F226" s="1"/>
      <c r="G226" s="1"/>
      <c r="H226" s="1"/>
      <c r="I226" s="1"/>
      <c r="J226" s="34"/>
      <c r="K226" s="34"/>
      <c r="L226" s="34"/>
    </row>
    <row r="227" spans="4:12" x14ac:dyDescent="0.2">
      <c r="D227" s="1"/>
      <c r="E227" s="1"/>
      <c r="F227" s="1"/>
      <c r="G227" s="1"/>
      <c r="H227" s="1"/>
      <c r="I227" s="1"/>
      <c r="J227" s="34"/>
      <c r="K227" s="34"/>
      <c r="L227" s="34"/>
    </row>
    <row r="228" spans="4:12" x14ac:dyDescent="0.2">
      <c r="D228" s="1"/>
      <c r="E228" s="1"/>
      <c r="F228" s="1"/>
      <c r="G228" s="1"/>
      <c r="H228" s="1"/>
      <c r="I228" s="1"/>
      <c r="J228" s="34"/>
      <c r="K228" s="34"/>
      <c r="L228" s="34"/>
    </row>
    <row r="229" spans="4:12" x14ac:dyDescent="0.2">
      <c r="D229" s="1"/>
      <c r="E229" s="1"/>
      <c r="F229" s="1"/>
      <c r="G229" s="1"/>
      <c r="H229" s="1"/>
      <c r="I229" s="1"/>
      <c r="J229" s="34"/>
      <c r="K229" s="34"/>
      <c r="L229" s="34"/>
    </row>
    <row r="230" spans="4:12" x14ac:dyDescent="0.2">
      <c r="D230" s="1"/>
      <c r="E230" s="1"/>
      <c r="F230" s="1"/>
      <c r="G230" s="1"/>
      <c r="H230" s="1"/>
      <c r="I230" s="1"/>
      <c r="J230" s="34"/>
      <c r="K230" s="34"/>
      <c r="L230" s="34"/>
    </row>
    <row r="231" spans="4:12" x14ac:dyDescent="0.2">
      <c r="D231" s="1"/>
      <c r="E231" s="1"/>
      <c r="F231" s="1"/>
      <c r="G231" s="1"/>
      <c r="H231" s="1"/>
      <c r="I231" s="1"/>
      <c r="J231" s="34"/>
      <c r="K231" s="34"/>
      <c r="L231" s="34"/>
    </row>
    <row r="232" spans="4:12" x14ac:dyDescent="0.2">
      <c r="D232" s="1"/>
      <c r="E232" s="1"/>
      <c r="F232" s="1"/>
      <c r="G232" s="1"/>
      <c r="H232" s="1"/>
      <c r="I232" s="1"/>
      <c r="J232" s="34"/>
      <c r="K232" s="34"/>
      <c r="L232" s="34"/>
    </row>
    <row r="233" spans="4:12" x14ac:dyDescent="0.2">
      <c r="D233" s="1"/>
      <c r="E233" s="1"/>
      <c r="F233" s="1"/>
      <c r="G233" s="1"/>
      <c r="H233" s="1"/>
      <c r="I233" s="1"/>
      <c r="J233" s="34"/>
      <c r="K233" s="34"/>
      <c r="L233" s="34"/>
    </row>
    <row r="234" spans="4:12" x14ac:dyDescent="0.2">
      <c r="D234" s="1"/>
      <c r="E234" s="1"/>
      <c r="F234" s="1"/>
      <c r="G234" s="1"/>
      <c r="H234" s="1"/>
      <c r="I234" s="1"/>
      <c r="J234" s="34"/>
      <c r="K234" s="34"/>
      <c r="L234" s="34"/>
    </row>
    <row r="235" spans="4:12" x14ac:dyDescent="0.2">
      <c r="D235" s="1"/>
      <c r="E235" s="1"/>
      <c r="F235" s="1"/>
      <c r="G235" s="1"/>
      <c r="H235" s="1"/>
      <c r="I235" s="1"/>
      <c r="J235" s="34"/>
      <c r="K235" s="34"/>
      <c r="L235" s="34"/>
    </row>
    <row r="236" spans="4:12" x14ac:dyDescent="0.2">
      <c r="D236" s="1"/>
      <c r="E236" s="1"/>
      <c r="F236" s="1"/>
      <c r="G236" s="1"/>
      <c r="H236" s="1"/>
      <c r="I236" s="1"/>
      <c r="J236" s="34"/>
      <c r="K236" s="34"/>
      <c r="L236" s="34"/>
    </row>
    <row r="237" spans="4:12" x14ac:dyDescent="0.2">
      <c r="D237" s="1"/>
      <c r="E237" s="1"/>
      <c r="F237" s="1"/>
      <c r="G237" s="1"/>
      <c r="H237" s="1"/>
      <c r="I237" s="1"/>
      <c r="J237" s="34"/>
      <c r="K237" s="34"/>
      <c r="L237" s="34"/>
    </row>
    <row r="238" spans="4:12" x14ac:dyDescent="0.2">
      <c r="D238" s="1"/>
      <c r="E238" s="1"/>
      <c r="F238" s="1"/>
      <c r="G238" s="1"/>
      <c r="H238" s="1"/>
      <c r="I238" s="1"/>
      <c r="J238" s="34"/>
      <c r="K238" s="34"/>
      <c r="L238" s="34"/>
    </row>
    <row r="239" spans="4:12" x14ac:dyDescent="0.2">
      <c r="D239" s="1"/>
      <c r="E239" s="1"/>
      <c r="F239" s="1"/>
      <c r="G239" s="1"/>
      <c r="H239" s="1"/>
      <c r="I239" s="1"/>
      <c r="J239" s="34"/>
      <c r="K239" s="34"/>
      <c r="L239" s="34"/>
    </row>
    <row r="240" spans="4:12" x14ac:dyDescent="0.2">
      <c r="D240" s="1"/>
      <c r="E240" s="1"/>
      <c r="F240" s="1"/>
      <c r="G240" s="1"/>
      <c r="H240" s="1"/>
      <c r="I240" s="1"/>
      <c r="J240" s="34"/>
      <c r="K240" s="34"/>
      <c r="L240" s="34"/>
    </row>
    <row r="241" spans="4:12" x14ac:dyDescent="0.2">
      <c r="D241" s="1"/>
      <c r="E241" s="1"/>
      <c r="F241" s="1"/>
      <c r="G241" s="1"/>
      <c r="H241" s="1"/>
      <c r="I241" s="1"/>
      <c r="J241" s="34"/>
      <c r="K241" s="34"/>
      <c r="L241" s="34"/>
    </row>
    <row r="242" spans="4:12" x14ac:dyDescent="0.2">
      <c r="D242" s="1"/>
      <c r="E242" s="1"/>
      <c r="F242" s="1"/>
      <c r="G242" s="1"/>
      <c r="H242" s="1"/>
      <c r="I242" s="1"/>
      <c r="J242" s="34"/>
      <c r="K242" s="34"/>
      <c r="L242" s="34"/>
    </row>
    <row r="243" spans="4:12" x14ac:dyDescent="0.2">
      <c r="D243" s="1"/>
      <c r="E243" s="1"/>
      <c r="F243" s="1"/>
      <c r="G243" s="1"/>
      <c r="H243" s="1"/>
      <c r="I243" s="1"/>
      <c r="J243" s="34"/>
      <c r="K243" s="34"/>
      <c r="L243" s="34"/>
    </row>
    <row r="244" spans="4:12" x14ac:dyDescent="0.2">
      <c r="D244" s="1"/>
      <c r="E244" s="1"/>
      <c r="F244" s="1"/>
      <c r="G244" s="1"/>
      <c r="H244" s="1"/>
      <c r="I244" s="1"/>
      <c r="J244" s="34"/>
      <c r="K244" s="34"/>
      <c r="L244" s="34"/>
    </row>
    <row r="245" spans="4:12" x14ac:dyDescent="0.2">
      <c r="D245" s="1"/>
      <c r="E245" s="1"/>
      <c r="F245" s="1"/>
      <c r="G245" s="1"/>
      <c r="H245" s="1"/>
      <c r="I245" s="1"/>
      <c r="J245" s="34"/>
      <c r="K245" s="34"/>
      <c r="L245" s="34"/>
    </row>
    <row r="246" spans="4:12" x14ac:dyDescent="0.2">
      <c r="D246" s="1"/>
      <c r="E246" s="1"/>
      <c r="F246" s="1"/>
      <c r="G246" s="1"/>
      <c r="H246" s="1"/>
      <c r="I246" s="1"/>
      <c r="J246" s="34"/>
      <c r="K246" s="34"/>
      <c r="L246" s="34"/>
    </row>
    <row r="247" spans="4:12" x14ac:dyDescent="0.2">
      <c r="D247" s="1"/>
      <c r="E247" s="1"/>
      <c r="F247" s="1"/>
      <c r="G247" s="1"/>
      <c r="H247" s="1"/>
      <c r="I247" s="1"/>
      <c r="J247" s="34"/>
      <c r="K247" s="34"/>
      <c r="L247" s="34"/>
    </row>
    <row r="248" spans="4:12" x14ac:dyDescent="0.2">
      <c r="D248" s="1"/>
      <c r="E248" s="1"/>
      <c r="F248" s="1"/>
      <c r="G248" s="1"/>
      <c r="H248" s="1"/>
      <c r="I248" s="1"/>
      <c r="J248" s="34"/>
      <c r="K248" s="34"/>
      <c r="L248" s="34"/>
    </row>
    <row r="249" spans="4:12" x14ac:dyDescent="0.2">
      <c r="D249" s="1"/>
      <c r="E249" s="1"/>
      <c r="F249" s="1"/>
      <c r="G249" s="1"/>
      <c r="H249" s="1"/>
      <c r="I249" s="1"/>
      <c r="J249" s="34"/>
      <c r="K249" s="34"/>
      <c r="L249" s="34"/>
    </row>
    <row r="250" spans="4:12" x14ac:dyDescent="0.2">
      <c r="D250" s="1"/>
      <c r="E250" s="1"/>
      <c r="F250" s="1"/>
      <c r="G250" s="1"/>
      <c r="H250" s="1"/>
      <c r="I250" s="1"/>
      <c r="J250" s="34"/>
      <c r="K250" s="34"/>
      <c r="L250" s="34"/>
    </row>
    <row r="251" spans="4:12" x14ac:dyDescent="0.2">
      <c r="D251" s="1"/>
      <c r="E251" s="1"/>
      <c r="F251" s="1"/>
      <c r="G251" s="1"/>
      <c r="H251" s="1"/>
      <c r="I251" s="1"/>
      <c r="J251" s="34"/>
      <c r="K251" s="34"/>
      <c r="L251" s="34"/>
    </row>
    <row r="252" spans="4:12" x14ac:dyDescent="0.2">
      <c r="D252" s="1"/>
      <c r="E252" s="1"/>
      <c r="F252" s="1"/>
      <c r="G252" s="1"/>
      <c r="H252" s="1"/>
      <c r="I252" s="1"/>
      <c r="J252" s="34"/>
      <c r="K252" s="34"/>
      <c r="L252" s="34"/>
    </row>
    <row r="253" spans="4:12" x14ac:dyDescent="0.2">
      <c r="D253" s="1"/>
      <c r="E253" s="1"/>
      <c r="F253" s="1"/>
      <c r="G253" s="1"/>
      <c r="H253" s="1"/>
      <c r="I253" s="1"/>
      <c r="J253" s="34"/>
      <c r="K253" s="34"/>
      <c r="L253" s="34"/>
    </row>
    <row r="254" spans="4:12" x14ac:dyDescent="0.2">
      <c r="D254" s="1"/>
      <c r="E254" s="1"/>
      <c r="F254" s="1"/>
      <c r="G254" s="1"/>
      <c r="H254" s="1"/>
      <c r="I254" s="1"/>
      <c r="J254" s="34"/>
      <c r="K254" s="34"/>
      <c r="L254" s="34"/>
    </row>
    <row r="255" spans="4:12" x14ac:dyDescent="0.2">
      <c r="D255" s="1"/>
      <c r="E255" s="1"/>
      <c r="F255" s="1"/>
      <c r="G255" s="1"/>
      <c r="H255" s="1"/>
      <c r="I255" s="1"/>
      <c r="J255" s="34"/>
      <c r="K255" s="34"/>
      <c r="L255" s="34"/>
    </row>
    <row r="256" spans="4:12" x14ac:dyDescent="0.2">
      <c r="D256" s="1"/>
      <c r="E256" s="1"/>
      <c r="F256" s="1"/>
      <c r="G256" s="1"/>
      <c r="H256" s="1"/>
      <c r="I256" s="1"/>
      <c r="J256" s="34"/>
      <c r="K256" s="34"/>
      <c r="L256" s="34"/>
    </row>
    <row r="257" spans="4:12" x14ac:dyDescent="0.2">
      <c r="D257" s="1"/>
      <c r="E257" s="1"/>
      <c r="F257" s="1"/>
      <c r="G257" s="1"/>
      <c r="H257" s="1"/>
      <c r="I257" s="1"/>
      <c r="J257" s="34"/>
      <c r="K257" s="34"/>
      <c r="L257" s="34"/>
    </row>
    <row r="258" spans="4:12" x14ac:dyDescent="0.2">
      <c r="D258" s="1"/>
      <c r="E258" s="1"/>
      <c r="F258" s="1"/>
      <c r="G258" s="1"/>
      <c r="H258" s="1"/>
      <c r="I258" s="1"/>
      <c r="J258" s="34"/>
      <c r="K258" s="34"/>
      <c r="L258" s="34"/>
    </row>
    <row r="259" spans="4:12" x14ac:dyDescent="0.2">
      <c r="D259" s="1"/>
      <c r="E259" s="1"/>
      <c r="F259" s="1"/>
      <c r="G259" s="1"/>
      <c r="H259" s="1"/>
      <c r="I259" s="1"/>
      <c r="J259" s="34"/>
      <c r="K259" s="34"/>
      <c r="L259" s="34"/>
    </row>
    <row r="260" spans="4:12" x14ac:dyDescent="0.2">
      <c r="D260" s="1"/>
      <c r="E260" s="1"/>
      <c r="F260" s="1"/>
      <c r="G260" s="1"/>
      <c r="H260" s="1"/>
      <c r="I260" s="1"/>
      <c r="J260" s="34"/>
      <c r="K260" s="34"/>
      <c r="L260" s="34"/>
    </row>
    <row r="261" spans="4:12" x14ac:dyDescent="0.2">
      <c r="D261" s="1"/>
      <c r="E261" s="1"/>
      <c r="F261" s="1"/>
      <c r="G261" s="1"/>
      <c r="H261" s="1"/>
      <c r="I261" s="1"/>
      <c r="J261" s="34"/>
      <c r="K261" s="34"/>
      <c r="L261" s="34"/>
    </row>
    <row r="262" spans="4:12" x14ac:dyDescent="0.2">
      <c r="D262" s="1"/>
      <c r="E262" s="1"/>
      <c r="F262" s="1"/>
      <c r="G262" s="1"/>
      <c r="H262" s="1"/>
      <c r="I262" s="1"/>
      <c r="J262" s="34"/>
      <c r="K262" s="34"/>
      <c r="L262" s="34"/>
    </row>
    <row r="263" spans="4:12" x14ac:dyDescent="0.2">
      <c r="D263" s="1"/>
      <c r="E263" s="1"/>
      <c r="F263" s="1"/>
      <c r="G263" s="1"/>
      <c r="H263" s="1"/>
      <c r="I263" s="1"/>
      <c r="J263" s="34"/>
      <c r="K263" s="34"/>
      <c r="L263" s="34"/>
    </row>
    <row r="264" spans="4:12" x14ac:dyDescent="0.2">
      <c r="D264" s="1"/>
      <c r="E264" s="1"/>
      <c r="F264" s="1"/>
      <c r="G264" s="1"/>
      <c r="H264" s="1"/>
      <c r="I264" s="1"/>
      <c r="J264" s="34"/>
      <c r="K264" s="34"/>
      <c r="L264" s="34"/>
    </row>
    <row r="265" spans="4:12" x14ac:dyDescent="0.2">
      <c r="D265" s="1"/>
      <c r="E265" s="1"/>
      <c r="F265" s="1"/>
      <c r="G265" s="1"/>
      <c r="H265" s="1"/>
      <c r="I265" s="1"/>
      <c r="J265" s="34"/>
      <c r="K265" s="34"/>
      <c r="L265" s="34"/>
    </row>
    <row r="266" spans="4:12" x14ac:dyDescent="0.2">
      <c r="D266" s="1"/>
      <c r="E266" s="1"/>
      <c r="F266" s="1"/>
      <c r="G266" s="1"/>
      <c r="H266" s="1"/>
      <c r="I266" s="1"/>
      <c r="J266" s="34"/>
      <c r="K266" s="34"/>
      <c r="L266" s="34"/>
    </row>
    <row r="267" spans="4:12" x14ac:dyDescent="0.2">
      <c r="D267" s="1"/>
      <c r="E267" s="1"/>
      <c r="F267" s="1"/>
      <c r="G267" s="1"/>
      <c r="H267" s="1"/>
      <c r="I267" s="1"/>
      <c r="J267" s="34"/>
      <c r="K267" s="34"/>
      <c r="L267" s="34"/>
    </row>
    <row r="268" spans="4:12" x14ac:dyDescent="0.2">
      <c r="D268" s="1"/>
      <c r="E268" s="1"/>
      <c r="F268" s="1"/>
      <c r="G268" s="1"/>
      <c r="H268" s="1"/>
      <c r="I268" s="1"/>
      <c r="J268" s="34"/>
      <c r="K268" s="34"/>
      <c r="L268" s="34"/>
    </row>
    <row r="269" spans="4:12" x14ac:dyDescent="0.2">
      <c r="D269" s="1"/>
      <c r="E269" s="1"/>
      <c r="F269" s="1"/>
      <c r="G269" s="1"/>
      <c r="H269" s="1"/>
      <c r="I269" s="1"/>
      <c r="J269" s="34"/>
      <c r="K269" s="34"/>
      <c r="L269" s="34"/>
    </row>
    <row r="270" spans="4:12" x14ac:dyDescent="0.2">
      <c r="D270" s="1"/>
      <c r="E270" s="1"/>
      <c r="F270" s="1"/>
      <c r="G270" s="1"/>
      <c r="H270" s="1"/>
      <c r="I270" s="1"/>
      <c r="J270" s="34"/>
      <c r="K270" s="34"/>
      <c r="L270" s="34"/>
    </row>
    <row r="271" spans="4:12" x14ac:dyDescent="0.2">
      <c r="D271" s="1"/>
      <c r="E271" s="1"/>
      <c r="F271" s="1"/>
      <c r="G271" s="1"/>
      <c r="H271" s="1"/>
      <c r="I271" s="1"/>
      <c r="J271" s="34"/>
      <c r="K271" s="34"/>
      <c r="L271" s="34"/>
    </row>
    <row r="272" spans="4:12" x14ac:dyDescent="0.2">
      <c r="D272" s="1"/>
      <c r="E272" s="1"/>
      <c r="F272" s="1"/>
      <c r="G272" s="1"/>
      <c r="H272" s="1"/>
      <c r="I272" s="1"/>
      <c r="J272" s="34"/>
      <c r="K272" s="34"/>
      <c r="L272" s="34"/>
    </row>
    <row r="273" spans="4:12" x14ac:dyDescent="0.2">
      <c r="D273" s="1"/>
      <c r="E273" s="1"/>
      <c r="F273" s="1"/>
      <c r="G273" s="1"/>
      <c r="H273" s="1"/>
      <c r="I273" s="1"/>
      <c r="J273" s="34"/>
      <c r="K273" s="34"/>
      <c r="L273" s="34"/>
    </row>
    <row r="274" spans="4:12" x14ac:dyDescent="0.2">
      <c r="D274" s="1"/>
      <c r="E274" s="1"/>
      <c r="F274" s="1"/>
      <c r="G274" s="1"/>
      <c r="H274" s="1"/>
      <c r="I274" s="1"/>
      <c r="J274" s="34"/>
      <c r="K274" s="34"/>
      <c r="L274" s="34"/>
    </row>
    <row r="275" spans="4:12" x14ac:dyDescent="0.2">
      <c r="D275" s="1"/>
      <c r="E275" s="1"/>
      <c r="F275" s="1"/>
      <c r="G275" s="1"/>
      <c r="H275" s="1"/>
      <c r="I275" s="1"/>
      <c r="J275" s="34"/>
      <c r="K275" s="34"/>
      <c r="L275" s="34"/>
    </row>
    <row r="276" spans="4:12" x14ac:dyDescent="0.2">
      <c r="D276" s="1"/>
      <c r="E276" s="1"/>
      <c r="F276" s="1"/>
      <c r="G276" s="1"/>
      <c r="H276" s="1"/>
      <c r="I276" s="1"/>
      <c r="J276" s="34"/>
      <c r="K276" s="34"/>
      <c r="L276" s="34"/>
    </row>
    <row r="277" spans="4:12" x14ac:dyDescent="0.2">
      <c r="D277" s="1"/>
      <c r="E277" s="1"/>
      <c r="F277" s="1"/>
      <c r="G277" s="1"/>
      <c r="H277" s="1"/>
      <c r="I277" s="1"/>
      <c r="J277" s="34"/>
      <c r="K277" s="34"/>
      <c r="L277" s="34"/>
    </row>
    <row r="278" spans="4:12" x14ac:dyDescent="0.2">
      <c r="D278" s="1"/>
      <c r="E278" s="1"/>
      <c r="F278" s="1"/>
      <c r="G278" s="1"/>
      <c r="H278" s="1"/>
      <c r="I278" s="1"/>
      <c r="J278" s="34"/>
      <c r="K278" s="34"/>
      <c r="L278" s="34"/>
    </row>
    <row r="279" spans="4:12" x14ac:dyDescent="0.2">
      <c r="D279" s="1"/>
      <c r="E279" s="1"/>
      <c r="F279" s="1"/>
      <c r="G279" s="1"/>
      <c r="H279" s="1"/>
      <c r="I279" s="1"/>
      <c r="J279" s="34"/>
      <c r="K279" s="34"/>
      <c r="L279" s="34"/>
    </row>
    <row r="280" spans="4:12" x14ac:dyDescent="0.2">
      <c r="D280" s="1"/>
      <c r="E280" s="1"/>
      <c r="F280" s="1"/>
      <c r="G280" s="1"/>
      <c r="H280" s="1"/>
      <c r="I280" s="1"/>
      <c r="J280" s="34"/>
      <c r="K280" s="34"/>
      <c r="L280" s="34"/>
    </row>
    <row r="281" spans="4:12" x14ac:dyDescent="0.2">
      <c r="D281" s="1"/>
      <c r="E281" s="1"/>
      <c r="F281" s="1"/>
      <c r="G281" s="1"/>
      <c r="H281" s="1"/>
      <c r="I281" s="1"/>
      <c r="J281" s="34"/>
      <c r="K281" s="34"/>
      <c r="L281" s="34"/>
    </row>
    <row r="282" spans="4:12" x14ac:dyDescent="0.2">
      <c r="D282" s="1"/>
      <c r="E282" s="1"/>
      <c r="F282" s="1"/>
      <c r="G282" s="1"/>
      <c r="H282" s="1"/>
      <c r="I282" s="1"/>
      <c r="J282" s="34"/>
      <c r="K282" s="34"/>
      <c r="L282" s="34"/>
    </row>
    <row r="283" spans="4:12" x14ac:dyDescent="0.2">
      <c r="D283" s="1"/>
      <c r="E283" s="1"/>
      <c r="F283" s="1"/>
      <c r="G283" s="1"/>
      <c r="H283" s="1"/>
      <c r="I283" s="1"/>
      <c r="J283" s="34"/>
      <c r="K283" s="34"/>
      <c r="L283" s="34"/>
    </row>
    <row r="284" spans="4:12" x14ac:dyDescent="0.2">
      <c r="D284" s="1"/>
      <c r="E284" s="1"/>
      <c r="F284" s="1"/>
      <c r="G284" s="1"/>
      <c r="H284" s="1"/>
      <c r="I284" s="1"/>
      <c r="J284" s="34"/>
      <c r="K284" s="34"/>
      <c r="L284" s="34"/>
    </row>
    <row r="285" spans="4:12" x14ac:dyDescent="0.2">
      <c r="D285" s="1"/>
      <c r="E285" s="1"/>
      <c r="F285" s="1"/>
      <c r="G285" s="1"/>
      <c r="H285" s="1"/>
      <c r="I285" s="1"/>
      <c r="J285" s="34"/>
      <c r="K285" s="34"/>
      <c r="L285" s="34"/>
    </row>
    <row r="286" spans="4:12" x14ac:dyDescent="0.2">
      <c r="D286" s="1"/>
      <c r="E286" s="1"/>
      <c r="F286" s="1"/>
      <c r="G286" s="1"/>
      <c r="H286" s="1"/>
      <c r="I286" s="1"/>
      <c r="J286" s="34"/>
      <c r="K286" s="34"/>
      <c r="L286" s="34"/>
    </row>
    <row r="287" spans="4:12" x14ac:dyDescent="0.2">
      <c r="D287" s="1"/>
      <c r="E287" s="1"/>
      <c r="F287" s="1"/>
      <c r="G287" s="1"/>
      <c r="H287" s="1"/>
      <c r="I287" s="1"/>
      <c r="J287" s="34"/>
      <c r="K287" s="34"/>
      <c r="L287" s="34"/>
    </row>
    <row r="288" spans="4:12" x14ac:dyDescent="0.2">
      <c r="D288" s="1"/>
      <c r="E288" s="1"/>
      <c r="F288" s="1"/>
      <c r="G288" s="1"/>
      <c r="H288" s="1"/>
      <c r="I288" s="1"/>
      <c r="J288" s="34"/>
      <c r="K288" s="34"/>
      <c r="L288" s="34"/>
    </row>
    <row r="289" spans="4:12" x14ac:dyDescent="0.2">
      <c r="D289" s="1"/>
      <c r="E289" s="1"/>
      <c r="F289" s="1"/>
      <c r="G289" s="1"/>
      <c r="H289" s="1"/>
      <c r="I289" s="1"/>
      <c r="J289" s="34"/>
      <c r="K289" s="34"/>
      <c r="L289" s="34"/>
    </row>
    <row r="290" spans="4:12" x14ac:dyDescent="0.2">
      <c r="D290" s="1"/>
      <c r="E290" s="1"/>
      <c r="F290" s="1"/>
      <c r="G290" s="1"/>
      <c r="H290" s="1"/>
      <c r="I290" s="1"/>
      <c r="J290" s="34"/>
      <c r="K290" s="34"/>
      <c r="L290" s="34"/>
    </row>
    <row r="291" spans="4:12" x14ac:dyDescent="0.2">
      <c r="D291" s="1"/>
      <c r="E291" s="1"/>
      <c r="F291" s="1"/>
      <c r="G291" s="1"/>
      <c r="H291" s="1"/>
      <c r="I291" s="1"/>
      <c r="J291" s="34"/>
      <c r="K291" s="34"/>
      <c r="L291" s="34"/>
    </row>
    <row r="292" spans="4:12" x14ac:dyDescent="0.2">
      <c r="D292" s="1"/>
      <c r="E292" s="1"/>
      <c r="F292" s="1"/>
      <c r="G292" s="1"/>
      <c r="H292" s="1"/>
      <c r="I292" s="1"/>
      <c r="J292" s="34"/>
      <c r="K292" s="34"/>
      <c r="L292" s="34"/>
    </row>
    <row r="293" spans="4:12" x14ac:dyDescent="0.2">
      <c r="D293" s="1"/>
      <c r="E293" s="1"/>
      <c r="F293" s="1"/>
      <c r="G293" s="1"/>
      <c r="H293" s="1"/>
      <c r="I293" s="1"/>
      <c r="J293" s="34"/>
      <c r="K293" s="34"/>
      <c r="L293" s="34"/>
    </row>
    <row r="294" spans="4:12" x14ac:dyDescent="0.2">
      <c r="D294" s="1"/>
      <c r="E294" s="1"/>
      <c r="F294" s="1"/>
      <c r="G294" s="1"/>
      <c r="H294" s="1"/>
      <c r="I294" s="1"/>
      <c r="J294" s="34"/>
      <c r="K294" s="34"/>
      <c r="L294" s="34"/>
    </row>
    <row r="295" spans="4:12" x14ac:dyDescent="0.2">
      <c r="D295" s="1"/>
      <c r="E295" s="1"/>
      <c r="F295" s="1"/>
      <c r="G295" s="1"/>
      <c r="H295" s="1"/>
      <c r="I295" s="1"/>
      <c r="J295" s="34"/>
      <c r="K295" s="34"/>
      <c r="L295" s="34"/>
    </row>
    <row r="296" spans="4:12" x14ac:dyDescent="0.2">
      <c r="D296" s="1"/>
      <c r="E296" s="1"/>
      <c r="F296" s="1"/>
      <c r="G296" s="1"/>
      <c r="H296" s="1"/>
      <c r="I296" s="1"/>
      <c r="J296" s="34"/>
      <c r="K296" s="34"/>
      <c r="L296" s="34"/>
    </row>
    <row r="297" spans="4:12" x14ac:dyDescent="0.2">
      <c r="D297" s="1"/>
      <c r="E297" s="1"/>
      <c r="F297" s="1"/>
      <c r="G297" s="1"/>
      <c r="H297" s="1"/>
      <c r="I297" s="1"/>
      <c r="J297" s="34"/>
      <c r="K297" s="34"/>
      <c r="L297" s="34"/>
    </row>
    <row r="298" spans="4:12" x14ac:dyDescent="0.2">
      <c r="D298" s="1"/>
      <c r="E298" s="1"/>
      <c r="F298" s="1"/>
      <c r="G298" s="1"/>
      <c r="H298" s="1"/>
      <c r="I298" s="1"/>
      <c r="J298" s="34"/>
      <c r="K298" s="34"/>
      <c r="L298" s="34"/>
    </row>
    <row r="299" spans="4:12" x14ac:dyDescent="0.2">
      <c r="D299" s="1"/>
      <c r="E299" s="1"/>
      <c r="F299" s="1"/>
      <c r="G299" s="1"/>
      <c r="H299" s="1"/>
      <c r="I299" s="1"/>
      <c r="J299" s="34"/>
      <c r="K299" s="34"/>
      <c r="L299" s="34"/>
    </row>
    <row r="300" spans="4:12" x14ac:dyDescent="0.2">
      <c r="D300" s="1"/>
      <c r="E300" s="1"/>
      <c r="F300" s="1"/>
      <c r="G300" s="1"/>
      <c r="H300" s="1"/>
      <c r="I300" s="1"/>
      <c r="J300" s="34"/>
      <c r="K300" s="34"/>
      <c r="L300" s="34"/>
    </row>
    <row r="301" spans="4:12" x14ac:dyDescent="0.2">
      <c r="D301" s="1"/>
      <c r="E301" s="1"/>
      <c r="F301" s="1"/>
      <c r="G301" s="1"/>
      <c r="H301" s="1"/>
      <c r="I301" s="1"/>
      <c r="J301" s="34"/>
      <c r="K301" s="34"/>
      <c r="L301" s="34"/>
    </row>
    <row r="302" spans="4:12" x14ac:dyDescent="0.2">
      <c r="D302" s="1"/>
      <c r="E302" s="1"/>
      <c r="F302" s="1"/>
      <c r="G302" s="1"/>
      <c r="H302" s="1"/>
      <c r="I302" s="1"/>
      <c r="J302" s="34"/>
      <c r="K302" s="34"/>
      <c r="L302" s="34"/>
    </row>
    <row r="303" spans="4:12" x14ac:dyDescent="0.2">
      <c r="D303" s="1"/>
      <c r="E303" s="1"/>
      <c r="F303" s="1"/>
      <c r="G303" s="1"/>
      <c r="H303" s="1"/>
      <c r="I303" s="1"/>
      <c r="J303" s="34"/>
      <c r="K303" s="34"/>
      <c r="L303" s="34"/>
    </row>
    <row r="304" spans="4:12" x14ac:dyDescent="0.2">
      <c r="D304" s="1"/>
      <c r="E304" s="1"/>
      <c r="F304" s="1"/>
      <c r="G304" s="1"/>
      <c r="H304" s="1"/>
      <c r="I304" s="1"/>
      <c r="J304" s="34"/>
      <c r="K304" s="34"/>
      <c r="L304" s="34"/>
    </row>
    <row r="305" spans="4:12" x14ac:dyDescent="0.2">
      <c r="D305" s="1"/>
      <c r="E305" s="1"/>
      <c r="F305" s="1"/>
      <c r="G305" s="1"/>
      <c r="H305" s="1"/>
      <c r="I305" s="1"/>
      <c r="J305" s="34"/>
      <c r="K305" s="34"/>
      <c r="L305" s="34"/>
    </row>
    <row r="306" spans="4:12" x14ac:dyDescent="0.2">
      <c r="D306" s="1"/>
      <c r="E306" s="1"/>
      <c r="F306" s="1"/>
      <c r="G306" s="1"/>
      <c r="H306" s="1"/>
      <c r="I306" s="1"/>
      <c r="J306" s="34"/>
      <c r="K306" s="34"/>
      <c r="L306" s="34"/>
    </row>
    <row r="307" spans="4:12" x14ac:dyDescent="0.2">
      <c r="D307" s="1"/>
      <c r="E307" s="1"/>
      <c r="F307" s="1"/>
      <c r="G307" s="1"/>
      <c r="H307" s="1"/>
      <c r="I307" s="1"/>
      <c r="J307" s="34"/>
      <c r="K307" s="34"/>
      <c r="L307" s="34"/>
    </row>
    <row r="308" spans="4:12" x14ac:dyDescent="0.2">
      <c r="D308" s="1"/>
      <c r="E308" s="1"/>
      <c r="F308" s="1"/>
      <c r="G308" s="1"/>
      <c r="H308" s="1"/>
      <c r="I308" s="1"/>
      <c r="J308" s="34"/>
      <c r="K308" s="34"/>
      <c r="L308" s="34"/>
    </row>
    <row r="309" spans="4:12" x14ac:dyDescent="0.2">
      <c r="D309" s="1"/>
      <c r="E309" s="1"/>
      <c r="F309" s="1"/>
      <c r="G309" s="1"/>
      <c r="H309" s="1"/>
      <c r="I309" s="1"/>
      <c r="J309" s="34"/>
      <c r="K309" s="34"/>
      <c r="L309" s="34"/>
    </row>
    <row r="310" spans="4:12" x14ac:dyDescent="0.2">
      <c r="D310" s="1"/>
      <c r="E310" s="1"/>
      <c r="F310" s="1"/>
      <c r="G310" s="1"/>
      <c r="H310" s="1"/>
      <c r="I310" s="1"/>
      <c r="J310" s="34"/>
      <c r="K310" s="34"/>
      <c r="L310" s="34"/>
    </row>
    <row r="311" spans="4:12" x14ac:dyDescent="0.2">
      <c r="D311" s="1"/>
      <c r="E311" s="1"/>
      <c r="F311" s="1"/>
      <c r="G311" s="1"/>
      <c r="H311" s="1"/>
      <c r="I311" s="1"/>
      <c r="J311" s="34"/>
      <c r="K311" s="34"/>
      <c r="L311" s="34"/>
    </row>
    <row r="312" spans="4:12" x14ac:dyDescent="0.2">
      <c r="D312" s="1"/>
      <c r="E312" s="1"/>
      <c r="F312" s="1"/>
      <c r="G312" s="1"/>
      <c r="H312" s="1"/>
      <c r="I312" s="1"/>
      <c r="J312" s="34"/>
      <c r="K312" s="34"/>
      <c r="L312" s="34"/>
    </row>
    <row r="313" spans="4:12" x14ac:dyDescent="0.2">
      <c r="D313" s="1"/>
      <c r="E313" s="1"/>
      <c r="F313" s="1"/>
      <c r="G313" s="1"/>
      <c r="H313" s="1"/>
      <c r="I313" s="1"/>
      <c r="J313" s="34"/>
      <c r="K313" s="34"/>
      <c r="L313" s="34"/>
    </row>
    <row r="314" spans="4:12" x14ac:dyDescent="0.2">
      <c r="D314" s="1"/>
      <c r="E314" s="1"/>
      <c r="F314" s="1"/>
      <c r="G314" s="1"/>
      <c r="H314" s="1"/>
      <c r="I314" s="1"/>
      <c r="J314" s="34"/>
      <c r="K314" s="34"/>
      <c r="L314" s="34"/>
    </row>
    <row r="315" spans="4:12" x14ac:dyDescent="0.2">
      <c r="D315" s="1"/>
      <c r="E315" s="1"/>
      <c r="F315" s="1"/>
      <c r="G315" s="1"/>
      <c r="H315" s="1"/>
      <c r="I315" s="1"/>
      <c r="J315" s="34"/>
      <c r="K315" s="34"/>
      <c r="L315" s="34"/>
    </row>
    <row r="316" spans="4:12" x14ac:dyDescent="0.2">
      <c r="D316" s="1"/>
      <c r="E316" s="1"/>
      <c r="F316" s="1"/>
      <c r="G316" s="1"/>
      <c r="H316" s="1"/>
      <c r="I316" s="1"/>
      <c r="J316" s="34"/>
      <c r="K316" s="34"/>
      <c r="L316" s="34"/>
    </row>
    <row r="317" spans="4:12" x14ac:dyDescent="0.2">
      <c r="D317" s="1"/>
      <c r="E317" s="1"/>
      <c r="F317" s="1"/>
      <c r="G317" s="1"/>
      <c r="H317" s="1"/>
      <c r="I317" s="1"/>
      <c r="J317" s="34"/>
      <c r="K317" s="34"/>
      <c r="L317" s="34"/>
    </row>
    <row r="318" spans="4:12" x14ac:dyDescent="0.2">
      <c r="D318" s="1"/>
      <c r="E318" s="1"/>
      <c r="F318" s="1"/>
      <c r="G318" s="1"/>
      <c r="H318" s="1"/>
      <c r="I318" s="1"/>
      <c r="J318" s="34"/>
      <c r="K318" s="34"/>
      <c r="L318" s="34"/>
    </row>
    <row r="319" spans="4:12" x14ac:dyDescent="0.2">
      <c r="D319" s="1"/>
      <c r="E319" s="1"/>
      <c r="F319" s="1"/>
      <c r="G319" s="1"/>
      <c r="H319" s="1"/>
      <c r="I319" s="1"/>
      <c r="J319" s="34"/>
      <c r="K319" s="34"/>
      <c r="L319" s="34"/>
    </row>
    <row r="320" spans="4:12" x14ac:dyDescent="0.2">
      <c r="D320" s="1"/>
      <c r="E320" s="1"/>
      <c r="F320" s="1"/>
      <c r="G320" s="1"/>
      <c r="H320" s="1"/>
      <c r="I320" s="1"/>
      <c r="J320" s="34"/>
      <c r="K320" s="34"/>
      <c r="L320" s="34"/>
    </row>
    <row r="321" spans="4:12" x14ac:dyDescent="0.2">
      <c r="D321" s="1"/>
      <c r="E321" s="1"/>
      <c r="F321" s="1"/>
      <c r="G321" s="1"/>
      <c r="H321" s="1"/>
      <c r="I321" s="1"/>
      <c r="J321" s="34"/>
      <c r="K321" s="34"/>
      <c r="L321" s="34"/>
    </row>
    <row r="322" spans="4:12" x14ac:dyDescent="0.2">
      <c r="D322" s="1"/>
      <c r="E322" s="1"/>
      <c r="F322" s="1"/>
      <c r="G322" s="1"/>
      <c r="H322" s="1"/>
      <c r="I322" s="1"/>
      <c r="J322" s="34"/>
      <c r="K322" s="34"/>
      <c r="L322" s="34"/>
    </row>
    <row r="323" spans="4:12" x14ac:dyDescent="0.2">
      <c r="D323" s="1"/>
      <c r="E323" s="1"/>
      <c r="F323" s="1"/>
      <c r="G323" s="1"/>
      <c r="H323" s="1"/>
      <c r="I323" s="1"/>
      <c r="J323" s="34"/>
      <c r="K323" s="34"/>
      <c r="L323" s="34"/>
    </row>
    <row r="324" spans="4:12" x14ac:dyDescent="0.2">
      <c r="D324" s="1"/>
      <c r="E324" s="1"/>
      <c r="F324" s="1"/>
      <c r="G324" s="1"/>
      <c r="H324" s="1"/>
      <c r="I324" s="1"/>
      <c r="J324" s="34"/>
      <c r="K324" s="34"/>
      <c r="L324" s="34"/>
    </row>
    <row r="325" spans="4:12" x14ac:dyDescent="0.2">
      <c r="D325" s="1"/>
      <c r="E325" s="1"/>
      <c r="F325" s="1"/>
      <c r="G325" s="1"/>
      <c r="H325" s="1"/>
      <c r="I325" s="1"/>
      <c r="J325" s="34"/>
      <c r="K325" s="34"/>
      <c r="L325" s="34"/>
    </row>
    <row r="326" spans="4:12" x14ac:dyDescent="0.2">
      <c r="D326" s="1"/>
      <c r="E326" s="1"/>
      <c r="F326" s="1"/>
      <c r="G326" s="1"/>
      <c r="H326" s="1"/>
      <c r="I326" s="1"/>
      <c r="J326" s="34"/>
      <c r="K326" s="34"/>
      <c r="L326" s="34"/>
    </row>
    <row r="327" spans="4:12" x14ac:dyDescent="0.2">
      <c r="D327" s="1"/>
      <c r="E327" s="1"/>
      <c r="F327" s="1"/>
      <c r="G327" s="1"/>
      <c r="H327" s="1"/>
      <c r="I327" s="1"/>
      <c r="J327" s="34"/>
      <c r="K327" s="34"/>
      <c r="L327" s="34"/>
    </row>
    <row r="328" spans="4:12" x14ac:dyDescent="0.2">
      <c r="D328" s="1"/>
      <c r="E328" s="1"/>
      <c r="F328" s="1"/>
      <c r="G328" s="1"/>
      <c r="H328" s="1"/>
      <c r="I328" s="1"/>
      <c r="J328" s="34"/>
      <c r="K328" s="34"/>
      <c r="L328" s="34"/>
    </row>
    <row r="329" spans="4:12" x14ac:dyDescent="0.2">
      <c r="D329" s="1"/>
      <c r="E329" s="1"/>
      <c r="F329" s="1"/>
      <c r="G329" s="1"/>
      <c r="H329" s="1"/>
      <c r="I329" s="1"/>
      <c r="J329" s="34"/>
      <c r="K329" s="34"/>
      <c r="L329" s="34"/>
    </row>
    <row r="330" spans="4:12" x14ac:dyDescent="0.2">
      <c r="D330" s="1"/>
      <c r="E330" s="1"/>
      <c r="F330" s="1"/>
      <c r="G330" s="1"/>
      <c r="H330" s="1"/>
      <c r="I330" s="1"/>
      <c r="J330" s="34"/>
      <c r="K330" s="34"/>
      <c r="L330" s="34"/>
    </row>
    <row r="331" spans="4:12" x14ac:dyDescent="0.2">
      <c r="D331" s="1"/>
      <c r="E331" s="1"/>
      <c r="F331" s="1"/>
      <c r="G331" s="1"/>
      <c r="H331" s="1"/>
      <c r="I331" s="1"/>
      <c r="J331" s="34"/>
      <c r="K331" s="34"/>
      <c r="L331" s="34"/>
    </row>
    <row r="332" spans="4:12" x14ac:dyDescent="0.2">
      <c r="D332" s="1"/>
      <c r="E332" s="1"/>
      <c r="F332" s="1"/>
      <c r="G332" s="1"/>
      <c r="H332" s="1"/>
      <c r="I332" s="1"/>
      <c r="J332" s="34"/>
      <c r="K332" s="34"/>
      <c r="L332" s="34"/>
    </row>
    <row r="333" spans="4:12" x14ac:dyDescent="0.2">
      <c r="D333" s="1"/>
      <c r="E333" s="1"/>
      <c r="F333" s="1"/>
      <c r="G333" s="1"/>
      <c r="H333" s="1"/>
      <c r="I333" s="1"/>
      <c r="J333" s="34"/>
      <c r="K333" s="34"/>
      <c r="L333" s="34"/>
    </row>
    <row r="334" spans="4:12" x14ac:dyDescent="0.2">
      <c r="D334" s="1"/>
      <c r="E334" s="1"/>
      <c r="F334" s="1"/>
      <c r="G334" s="1"/>
      <c r="H334" s="1"/>
      <c r="I334" s="1"/>
      <c r="J334" s="34"/>
      <c r="K334" s="34"/>
      <c r="L334" s="34"/>
    </row>
    <row r="335" spans="4:12" x14ac:dyDescent="0.2">
      <c r="D335" s="1"/>
      <c r="E335" s="1"/>
      <c r="F335" s="1"/>
      <c r="G335" s="1"/>
      <c r="H335" s="1"/>
      <c r="I335" s="1"/>
      <c r="J335" s="34"/>
      <c r="K335" s="34"/>
      <c r="L335" s="34"/>
    </row>
    <row r="336" spans="4:12" x14ac:dyDescent="0.2">
      <c r="D336" s="1"/>
      <c r="E336" s="1"/>
      <c r="F336" s="1"/>
      <c r="G336" s="1"/>
      <c r="H336" s="1"/>
      <c r="I336" s="1"/>
      <c r="J336" s="34"/>
      <c r="K336" s="34"/>
      <c r="L336" s="34"/>
    </row>
    <row r="337" spans="4:12" x14ac:dyDescent="0.2">
      <c r="D337" s="1"/>
      <c r="E337" s="1"/>
      <c r="F337" s="1"/>
      <c r="G337" s="1"/>
      <c r="H337" s="1"/>
      <c r="I337" s="1"/>
      <c r="J337" s="34"/>
      <c r="K337" s="34"/>
      <c r="L337" s="34"/>
    </row>
    <row r="338" spans="4:12" x14ac:dyDescent="0.2">
      <c r="D338" s="1"/>
      <c r="E338" s="1"/>
      <c r="F338" s="1"/>
      <c r="G338" s="1"/>
      <c r="H338" s="1"/>
      <c r="I338" s="1"/>
      <c r="J338" s="34"/>
      <c r="K338" s="34"/>
      <c r="L338" s="34"/>
    </row>
    <row r="339" spans="4:12" x14ac:dyDescent="0.2">
      <c r="D339" s="1"/>
      <c r="E339" s="1"/>
      <c r="F339" s="1"/>
      <c r="G339" s="1"/>
      <c r="H339" s="1"/>
      <c r="I339" s="1"/>
      <c r="J339" s="34"/>
      <c r="K339" s="34"/>
      <c r="L339" s="34"/>
    </row>
    <row r="340" spans="4:12" x14ac:dyDescent="0.2">
      <c r="D340" s="1"/>
      <c r="E340" s="1"/>
      <c r="F340" s="1"/>
      <c r="G340" s="1"/>
      <c r="H340" s="1"/>
      <c r="I340" s="1"/>
      <c r="J340" s="34"/>
      <c r="K340" s="34"/>
      <c r="L340" s="34"/>
    </row>
    <row r="341" spans="4:12" x14ac:dyDescent="0.2">
      <c r="D341" s="1"/>
      <c r="E341" s="1"/>
      <c r="F341" s="1"/>
      <c r="G341" s="1"/>
      <c r="H341" s="1"/>
      <c r="I341" s="1"/>
      <c r="J341" s="34"/>
      <c r="K341" s="34"/>
      <c r="L341" s="34"/>
    </row>
    <row r="342" spans="4:12" x14ac:dyDescent="0.2">
      <c r="D342" s="1"/>
      <c r="E342" s="1"/>
      <c r="F342" s="1"/>
      <c r="G342" s="1"/>
      <c r="H342" s="1"/>
      <c r="I342" s="1"/>
      <c r="J342" s="34"/>
      <c r="K342" s="34"/>
      <c r="L342" s="34"/>
    </row>
    <row r="343" spans="4:12" x14ac:dyDescent="0.2">
      <c r="D343" s="1"/>
      <c r="E343" s="1"/>
      <c r="F343" s="1"/>
      <c r="G343" s="1"/>
      <c r="H343" s="1"/>
      <c r="I343" s="1"/>
      <c r="J343" s="34"/>
      <c r="K343" s="34"/>
      <c r="L343" s="34"/>
    </row>
    <row r="344" spans="4:12" x14ac:dyDescent="0.2">
      <c r="D344" s="1"/>
      <c r="E344" s="1"/>
      <c r="F344" s="1"/>
      <c r="G344" s="1"/>
      <c r="H344" s="1"/>
      <c r="I344" s="1"/>
      <c r="J344" s="34"/>
      <c r="K344" s="34"/>
      <c r="L344" s="34"/>
    </row>
    <row r="345" spans="4:12" x14ac:dyDescent="0.2">
      <c r="D345" s="1"/>
      <c r="E345" s="1"/>
      <c r="F345" s="1"/>
      <c r="G345" s="1"/>
      <c r="H345" s="1"/>
      <c r="I345" s="1"/>
      <c r="J345" s="34"/>
      <c r="K345" s="34"/>
      <c r="L345" s="34"/>
    </row>
    <row r="346" spans="4:12" x14ac:dyDescent="0.2">
      <c r="D346" s="1"/>
      <c r="E346" s="1"/>
      <c r="F346" s="1"/>
      <c r="G346" s="1"/>
      <c r="H346" s="1"/>
      <c r="I346" s="1"/>
      <c r="J346" s="34"/>
      <c r="K346" s="34"/>
      <c r="L346" s="34"/>
    </row>
    <row r="347" spans="4:12" x14ac:dyDescent="0.2">
      <c r="D347" s="1"/>
      <c r="E347" s="1"/>
      <c r="F347" s="1"/>
      <c r="G347" s="1"/>
      <c r="H347" s="1"/>
      <c r="I347" s="1"/>
      <c r="J347" s="34"/>
      <c r="K347" s="34"/>
      <c r="L347" s="34"/>
    </row>
    <row r="348" spans="4:12" x14ac:dyDescent="0.2">
      <c r="D348" s="1"/>
      <c r="E348" s="1"/>
      <c r="F348" s="1"/>
      <c r="G348" s="1"/>
      <c r="H348" s="1"/>
      <c r="I348" s="1"/>
      <c r="J348" s="34"/>
      <c r="K348" s="34"/>
      <c r="L348" s="34"/>
    </row>
    <row r="349" spans="4:12" x14ac:dyDescent="0.2">
      <c r="D349" s="1"/>
      <c r="E349" s="1"/>
      <c r="F349" s="1"/>
      <c r="G349" s="1"/>
      <c r="H349" s="1"/>
      <c r="I349" s="1"/>
      <c r="J349" s="34"/>
      <c r="K349" s="34"/>
      <c r="L349" s="34"/>
    </row>
    <row r="350" spans="4:12" x14ac:dyDescent="0.2">
      <c r="D350" s="1"/>
      <c r="E350" s="1"/>
      <c r="F350" s="1"/>
      <c r="G350" s="1"/>
      <c r="H350" s="1"/>
      <c r="I350" s="1"/>
      <c r="J350" s="34"/>
      <c r="K350" s="34"/>
      <c r="L350" s="34"/>
    </row>
    <row r="351" spans="4:12" x14ac:dyDescent="0.2">
      <c r="D351" s="1"/>
      <c r="E351" s="1"/>
      <c r="F351" s="1"/>
      <c r="G351" s="1"/>
      <c r="H351" s="1"/>
      <c r="I351" s="1"/>
      <c r="J351" s="34"/>
      <c r="K351" s="34"/>
      <c r="L351" s="34"/>
    </row>
    <row r="352" spans="4:12" x14ac:dyDescent="0.2">
      <c r="D352" s="1"/>
      <c r="E352" s="1"/>
      <c r="F352" s="1"/>
      <c r="G352" s="1"/>
      <c r="H352" s="1"/>
      <c r="I352" s="1"/>
      <c r="J352" s="34"/>
      <c r="K352" s="34"/>
      <c r="L352" s="34"/>
    </row>
    <row r="353" spans="4:12" x14ac:dyDescent="0.2">
      <c r="D353" s="1"/>
      <c r="E353" s="1"/>
      <c r="F353" s="1"/>
      <c r="G353" s="1"/>
      <c r="H353" s="1"/>
      <c r="I353" s="1"/>
      <c r="J353" s="34"/>
      <c r="K353" s="34"/>
      <c r="L353" s="34"/>
    </row>
    <row r="354" spans="4:12" x14ac:dyDescent="0.2">
      <c r="D354" s="1"/>
      <c r="E354" s="1"/>
      <c r="F354" s="1"/>
      <c r="G354" s="1"/>
      <c r="H354" s="1"/>
      <c r="I354" s="1"/>
      <c r="J354" s="34"/>
      <c r="K354" s="34"/>
      <c r="L354" s="34"/>
    </row>
    <row r="355" spans="4:12" x14ac:dyDescent="0.2">
      <c r="D355" s="1"/>
      <c r="E355" s="1"/>
      <c r="F355" s="1"/>
      <c r="G355" s="1"/>
      <c r="H355" s="1"/>
      <c r="I355" s="1"/>
      <c r="J355" s="34"/>
      <c r="K355" s="34"/>
      <c r="L355" s="34"/>
    </row>
    <row r="356" spans="4:12" x14ac:dyDescent="0.2">
      <c r="D356" s="1"/>
      <c r="E356" s="1"/>
      <c r="F356" s="1"/>
      <c r="G356" s="1"/>
      <c r="H356" s="1"/>
      <c r="I356" s="1"/>
      <c r="J356" s="34"/>
      <c r="K356" s="34"/>
      <c r="L356" s="34"/>
    </row>
    <row r="357" spans="4:12" x14ac:dyDescent="0.2">
      <c r="D357" s="1"/>
      <c r="E357" s="1"/>
      <c r="F357" s="1"/>
      <c r="G357" s="1"/>
      <c r="H357" s="1"/>
      <c r="I357" s="1"/>
      <c r="J357" s="34"/>
      <c r="K357" s="34"/>
      <c r="L357" s="34"/>
    </row>
    <row r="358" spans="4:12" x14ac:dyDescent="0.2">
      <c r="D358" s="1"/>
      <c r="E358" s="1"/>
      <c r="F358" s="1"/>
      <c r="G358" s="1"/>
      <c r="H358" s="1"/>
      <c r="I358" s="1"/>
      <c r="J358" s="34"/>
      <c r="K358" s="34"/>
      <c r="L358" s="34"/>
    </row>
    <row r="359" spans="4:12" x14ac:dyDescent="0.2">
      <c r="D359" s="1"/>
      <c r="E359" s="1"/>
      <c r="F359" s="1"/>
      <c r="G359" s="1"/>
      <c r="H359" s="1"/>
      <c r="I359" s="1"/>
      <c r="J359" s="34"/>
      <c r="K359" s="34"/>
      <c r="L359" s="34"/>
    </row>
    <row r="360" spans="4:12" x14ac:dyDescent="0.2">
      <c r="D360" s="1"/>
      <c r="E360" s="1"/>
      <c r="F360" s="1"/>
      <c r="G360" s="1"/>
      <c r="H360" s="1"/>
      <c r="I360" s="1"/>
      <c r="J360" s="34"/>
      <c r="K360" s="34"/>
      <c r="L360" s="34"/>
    </row>
    <row r="361" spans="4:12" x14ac:dyDescent="0.2">
      <c r="D361" s="1"/>
      <c r="E361" s="1"/>
      <c r="F361" s="1"/>
      <c r="G361" s="1"/>
      <c r="H361" s="1"/>
      <c r="I361" s="1"/>
      <c r="J361" s="34"/>
      <c r="K361" s="34"/>
      <c r="L361" s="34"/>
    </row>
    <row r="362" spans="4:12" x14ac:dyDescent="0.2">
      <c r="D362" s="1"/>
      <c r="E362" s="1"/>
      <c r="F362" s="1"/>
      <c r="G362" s="1"/>
      <c r="H362" s="1"/>
      <c r="I362" s="1"/>
      <c r="J362" s="34"/>
      <c r="K362" s="34"/>
      <c r="L362" s="34"/>
    </row>
    <row r="363" spans="4:12" x14ac:dyDescent="0.2">
      <c r="D363" s="1"/>
      <c r="E363" s="1"/>
      <c r="F363" s="1"/>
      <c r="G363" s="1"/>
      <c r="H363" s="1"/>
      <c r="I363" s="1"/>
      <c r="J363" s="34"/>
      <c r="K363" s="34"/>
      <c r="L363" s="34"/>
    </row>
    <row r="364" spans="4:12" x14ac:dyDescent="0.2">
      <c r="D364" s="1"/>
      <c r="E364" s="1"/>
      <c r="F364" s="1"/>
      <c r="G364" s="1"/>
      <c r="H364" s="1"/>
      <c r="I364" s="1"/>
      <c r="J364" s="34"/>
      <c r="K364" s="34"/>
      <c r="L364" s="34"/>
    </row>
    <row r="365" spans="4:12" x14ac:dyDescent="0.2">
      <c r="D365" s="1"/>
      <c r="E365" s="1"/>
      <c r="F365" s="1"/>
      <c r="G365" s="1"/>
      <c r="H365" s="1"/>
      <c r="I365" s="1"/>
      <c r="J365" s="34"/>
      <c r="K365" s="34"/>
      <c r="L365" s="34"/>
    </row>
    <row r="366" spans="4:12" x14ac:dyDescent="0.2">
      <c r="D366" s="1"/>
      <c r="E366" s="1"/>
      <c r="F366" s="1"/>
      <c r="G366" s="1"/>
      <c r="H366" s="1"/>
      <c r="I366" s="1"/>
      <c r="J366" s="34"/>
      <c r="K366" s="34"/>
      <c r="L366" s="34"/>
    </row>
    <row r="367" spans="4:12" x14ac:dyDescent="0.2">
      <c r="D367" s="1"/>
      <c r="E367" s="1"/>
      <c r="F367" s="1"/>
      <c r="G367" s="1"/>
      <c r="H367" s="1"/>
      <c r="I367" s="1"/>
      <c r="J367" s="34"/>
      <c r="K367" s="34"/>
      <c r="L367" s="34"/>
    </row>
    <row r="368" spans="4:12" x14ac:dyDescent="0.2">
      <c r="D368" s="1"/>
      <c r="E368" s="1"/>
      <c r="F368" s="1"/>
      <c r="G368" s="1"/>
      <c r="H368" s="1"/>
      <c r="I368" s="1"/>
      <c r="J368" s="34"/>
      <c r="K368" s="34"/>
      <c r="L368" s="34"/>
    </row>
    <row r="369" spans="4:12" x14ac:dyDescent="0.2">
      <c r="D369" s="1"/>
      <c r="E369" s="1"/>
      <c r="F369" s="1"/>
      <c r="G369" s="1"/>
      <c r="H369" s="1"/>
      <c r="I369" s="1"/>
      <c r="J369" s="34"/>
      <c r="K369" s="34"/>
      <c r="L369" s="34"/>
    </row>
    <row r="370" spans="4:12" x14ac:dyDescent="0.2">
      <c r="D370" s="1"/>
      <c r="E370" s="1"/>
      <c r="F370" s="1"/>
      <c r="G370" s="1"/>
      <c r="H370" s="1"/>
      <c r="I370" s="1"/>
      <c r="J370" s="34"/>
      <c r="K370" s="34"/>
      <c r="L370" s="34"/>
    </row>
    <row r="371" spans="4:12" x14ac:dyDescent="0.2">
      <c r="D371" s="1"/>
      <c r="E371" s="1"/>
      <c r="F371" s="1"/>
      <c r="G371" s="1"/>
      <c r="H371" s="1"/>
      <c r="I371" s="1"/>
      <c r="J371" s="34"/>
      <c r="K371" s="34"/>
      <c r="L371" s="34"/>
    </row>
    <row r="372" spans="4:12" x14ac:dyDescent="0.2">
      <c r="D372" s="1"/>
      <c r="E372" s="1"/>
      <c r="F372" s="1"/>
      <c r="G372" s="1"/>
      <c r="H372" s="1"/>
      <c r="I372" s="1"/>
      <c r="J372" s="34"/>
      <c r="K372" s="34"/>
      <c r="L372" s="34"/>
    </row>
    <row r="373" spans="4:12" x14ac:dyDescent="0.2">
      <c r="D373" s="1"/>
      <c r="E373" s="1"/>
      <c r="F373" s="1"/>
      <c r="G373" s="1"/>
      <c r="H373" s="1"/>
      <c r="I373" s="1"/>
      <c r="J373" s="34"/>
      <c r="K373" s="34"/>
      <c r="L373" s="34"/>
    </row>
    <row r="374" spans="4:12" x14ac:dyDescent="0.2">
      <c r="D374" s="1"/>
      <c r="E374" s="1"/>
      <c r="F374" s="1"/>
      <c r="G374" s="1"/>
      <c r="H374" s="1"/>
      <c r="I374" s="1"/>
      <c r="J374" s="34"/>
      <c r="K374" s="34"/>
      <c r="L374" s="34"/>
    </row>
    <row r="375" spans="4:12" x14ac:dyDescent="0.2">
      <c r="D375" s="1"/>
      <c r="E375" s="1"/>
      <c r="F375" s="1"/>
      <c r="G375" s="1"/>
      <c r="H375" s="1"/>
      <c r="I375" s="1"/>
      <c r="J375" s="34"/>
      <c r="K375" s="34"/>
      <c r="L375" s="34"/>
    </row>
    <row r="376" spans="4:12" x14ac:dyDescent="0.2">
      <c r="D376" s="1"/>
      <c r="E376" s="1"/>
      <c r="F376" s="1"/>
      <c r="G376" s="1"/>
      <c r="H376" s="1"/>
      <c r="I376" s="1"/>
      <c r="J376" s="34"/>
      <c r="K376" s="34"/>
      <c r="L376" s="34"/>
    </row>
    <row r="377" spans="4:12" x14ac:dyDescent="0.2">
      <c r="D377" s="1"/>
      <c r="E377" s="1"/>
      <c r="F377" s="1"/>
      <c r="G377" s="1"/>
      <c r="H377" s="1"/>
      <c r="I377" s="1"/>
      <c r="J377" s="34"/>
      <c r="K377" s="34"/>
      <c r="L377" s="34"/>
    </row>
    <row r="378" spans="4:12" x14ac:dyDescent="0.2">
      <c r="D378" s="1"/>
      <c r="E378" s="1"/>
      <c r="F378" s="1"/>
      <c r="G378" s="1"/>
      <c r="H378" s="1"/>
      <c r="I378" s="1"/>
      <c r="J378" s="34"/>
      <c r="K378" s="34"/>
      <c r="L378" s="34"/>
    </row>
    <row r="379" spans="4:12" x14ac:dyDescent="0.2">
      <c r="D379" s="1"/>
      <c r="E379" s="1"/>
      <c r="F379" s="1"/>
      <c r="G379" s="1"/>
      <c r="H379" s="1"/>
      <c r="I379" s="1"/>
      <c r="J379" s="34"/>
      <c r="K379" s="34"/>
      <c r="L379" s="34"/>
    </row>
    <row r="380" spans="4:12" x14ac:dyDescent="0.2">
      <c r="D380" s="1"/>
      <c r="E380" s="1"/>
      <c r="F380" s="1"/>
      <c r="G380" s="1"/>
      <c r="H380" s="1"/>
      <c r="I380" s="1"/>
      <c r="J380" s="34"/>
      <c r="K380" s="34"/>
      <c r="L380" s="34"/>
    </row>
    <row r="381" spans="4:12" x14ac:dyDescent="0.2">
      <c r="D381" s="1"/>
      <c r="E381" s="1"/>
      <c r="F381" s="1"/>
      <c r="G381" s="1"/>
      <c r="H381" s="1"/>
      <c r="I381" s="1"/>
      <c r="J381" s="34"/>
      <c r="K381" s="34"/>
      <c r="L381" s="34"/>
    </row>
    <row r="382" spans="4:12" x14ac:dyDescent="0.2">
      <c r="D382" s="1"/>
      <c r="E382" s="1"/>
      <c r="F382" s="1"/>
      <c r="G382" s="1"/>
      <c r="H382" s="1"/>
      <c r="I382" s="1"/>
      <c r="J382" s="34"/>
      <c r="K382" s="34"/>
      <c r="L382" s="34"/>
    </row>
    <row r="383" spans="4:12" x14ac:dyDescent="0.2">
      <c r="D383" s="1"/>
      <c r="E383" s="1"/>
      <c r="F383" s="1"/>
      <c r="G383" s="1"/>
      <c r="H383" s="1"/>
      <c r="I383" s="1"/>
      <c r="J383" s="34"/>
      <c r="K383" s="34"/>
      <c r="L383" s="34"/>
    </row>
    <row r="384" spans="4:12" x14ac:dyDescent="0.2">
      <c r="D384" s="1"/>
      <c r="E384" s="1"/>
      <c r="F384" s="1"/>
      <c r="G384" s="1"/>
      <c r="H384" s="1"/>
      <c r="I384" s="1"/>
      <c r="J384" s="34"/>
      <c r="K384" s="34"/>
      <c r="L384" s="34"/>
    </row>
    <row r="385" spans="4:12" x14ac:dyDescent="0.2">
      <c r="D385" s="1"/>
      <c r="E385" s="1"/>
      <c r="F385" s="1"/>
      <c r="G385" s="1"/>
      <c r="H385" s="1"/>
      <c r="I385" s="1"/>
      <c r="J385" s="34"/>
      <c r="K385" s="34"/>
      <c r="L385" s="34"/>
    </row>
    <row r="386" spans="4:12" x14ac:dyDescent="0.2">
      <c r="D386" s="1"/>
      <c r="E386" s="1"/>
      <c r="F386" s="1"/>
      <c r="G386" s="1"/>
      <c r="H386" s="1"/>
      <c r="I386" s="1"/>
      <c r="J386" s="34"/>
      <c r="K386" s="34"/>
      <c r="L386" s="34"/>
    </row>
    <row r="387" spans="4:12" x14ac:dyDescent="0.2">
      <c r="D387" s="1"/>
      <c r="E387" s="1"/>
      <c r="F387" s="1"/>
      <c r="G387" s="1"/>
      <c r="H387" s="1"/>
      <c r="I387" s="1"/>
      <c r="J387" s="34"/>
      <c r="K387" s="34"/>
      <c r="L387" s="34"/>
    </row>
    <row r="388" spans="4:12" x14ac:dyDescent="0.2">
      <c r="D388" s="1"/>
      <c r="E388" s="1"/>
      <c r="F388" s="1"/>
      <c r="G388" s="1"/>
      <c r="H388" s="1"/>
      <c r="I388" s="1"/>
      <c r="J388" s="34"/>
      <c r="K388" s="34"/>
      <c r="L388" s="34"/>
    </row>
    <row r="389" spans="4:12" x14ac:dyDescent="0.2">
      <c r="D389" s="1"/>
      <c r="E389" s="1"/>
      <c r="F389" s="1"/>
      <c r="G389" s="1"/>
      <c r="H389" s="1"/>
      <c r="I389" s="1"/>
      <c r="J389" s="34"/>
      <c r="K389" s="34"/>
      <c r="L389" s="34"/>
    </row>
    <row r="390" spans="4:12" x14ac:dyDescent="0.2">
      <c r="D390" s="1"/>
      <c r="E390" s="1"/>
      <c r="F390" s="1"/>
      <c r="G390" s="1"/>
      <c r="H390" s="1"/>
      <c r="I390" s="1"/>
      <c r="J390" s="34"/>
      <c r="K390" s="34"/>
      <c r="L390" s="34"/>
    </row>
    <row r="391" spans="4:12" x14ac:dyDescent="0.2">
      <c r="D391" s="1"/>
      <c r="E391" s="1"/>
      <c r="F391" s="1"/>
      <c r="G391" s="1"/>
      <c r="H391" s="1"/>
      <c r="I391" s="1"/>
      <c r="J391" s="34"/>
      <c r="K391" s="34"/>
      <c r="L391" s="34"/>
    </row>
    <row r="392" spans="4:12" x14ac:dyDescent="0.2">
      <c r="D392" s="1"/>
      <c r="E392" s="1"/>
      <c r="F392" s="1"/>
      <c r="G392" s="1"/>
      <c r="H392" s="1"/>
      <c r="I392" s="1"/>
      <c r="J392" s="34"/>
      <c r="K392" s="34"/>
      <c r="L392" s="34"/>
    </row>
    <row r="393" spans="4:12" x14ac:dyDescent="0.2">
      <c r="D393" s="1"/>
      <c r="E393" s="1"/>
      <c r="F393" s="1"/>
      <c r="G393" s="1"/>
      <c r="H393" s="1"/>
      <c r="I393" s="1"/>
      <c r="J393" s="34"/>
      <c r="K393" s="34"/>
      <c r="L393" s="34"/>
    </row>
    <row r="394" spans="4:12" x14ac:dyDescent="0.2">
      <c r="D394" s="1"/>
      <c r="E394" s="1"/>
      <c r="F394" s="1"/>
      <c r="G394" s="1"/>
      <c r="H394" s="1"/>
      <c r="I394" s="1"/>
      <c r="J394" s="34"/>
      <c r="K394" s="34"/>
      <c r="L394" s="34"/>
    </row>
    <row r="395" spans="4:12" x14ac:dyDescent="0.2">
      <c r="D395" s="1"/>
      <c r="E395" s="1"/>
      <c r="F395" s="1"/>
      <c r="G395" s="1"/>
      <c r="H395" s="1"/>
      <c r="I395" s="1"/>
      <c r="J395" s="34"/>
      <c r="K395" s="34"/>
      <c r="L395" s="34"/>
    </row>
    <row r="396" spans="4:12" x14ac:dyDescent="0.2">
      <c r="D396" s="1"/>
      <c r="E396" s="1"/>
      <c r="F396" s="1"/>
      <c r="G396" s="1"/>
      <c r="H396" s="1"/>
      <c r="I396" s="1"/>
      <c r="J396" s="34"/>
      <c r="K396" s="34"/>
      <c r="L396" s="34"/>
    </row>
    <row r="397" spans="4:12" x14ac:dyDescent="0.2">
      <c r="D397" s="1"/>
      <c r="E397" s="1"/>
      <c r="F397" s="1"/>
      <c r="G397" s="1"/>
      <c r="H397" s="1"/>
      <c r="I397" s="1"/>
      <c r="J397" s="34"/>
      <c r="K397" s="34"/>
      <c r="L397" s="34"/>
    </row>
    <row r="398" spans="4:12" x14ac:dyDescent="0.2">
      <c r="D398" s="1"/>
      <c r="E398" s="1"/>
      <c r="F398" s="1"/>
      <c r="G398" s="1"/>
      <c r="H398" s="1"/>
      <c r="I398" s="1"/>
      <c r="J398" s="34"/>
      <c r="K398" s="34"/>
      <c r="L398" s="34"/>
    </row>
    <row r="399" spans="4:12" x14ac:dyDescent="0.2">
      <c r="D399" s="1"/>
      <c r="E399" s="1"/>
      <c r="F399" s="1"/>
      <c r="G399" s="1"/>
      <c r="H399" s="1"/>
      <c r="I399" s="1"/>
      <c r="J399" s="34"/>
      <c r="K399" s="34"/>
      <c r="L399" s="34"/>
    </row>
    <row r="400" spans="4:12" x14ac:dyDescent="0.2">
      <c r="D400" s="1"/>
      <c r="E400" s="1"/>
      <c r="F400" s="1"/>
      <c r="G400" s="1"/>
      <c r="H400" s="1"/>
      <c r="I400" s="1"/>
      <c r="J400" s="34"/>
      <c r="K400" s="34"/>
      <c r="L400" s="34"/>
    </row>
    <row r="401" spans="4:12" x14ac:dyDescent="0.2">
      <c r="D401" s="1"/>
      <c r="E401" s="1"/>
      <c r="F401" s="1"/>
      <c r="G401" s="1"/>
      <c r="H401" s="1"/>
      <c r="I401" s="1"/>
      <c r="J401" s="34"/>
      <c r="K401" s="34"/>
      <c r="L401" s="34"/>
    </row>
    <row r="402" spans="4:12" x14ac:dyDescent="0.2">
      <c r="D402" s="1"/>
      <c r="E402" s="1"/>
      <c r="F402" s="1"/>
      <c r="G402" s="1"/>
      <c r="H402" s="1"/>
      <c r="I402" s="1"/>
      <c r="J402" s="34"/>
      <c r="K402" s="34"/>
      <c r="L402" s="34"/>
    </row>
    <row r="403" spans="4:12" x14ac:dyDescent="0.2">
      <c r="D403" s="1"/>
      <c r="E403" s="1"/>
      <c r="F403" s="1"/>
      <c r="G403" s="1"/>
      <c r="H403" s="1"/>
      <c r="I403" s="1"/>
      <c r="J403" s="34"/>
      <c r="K403" s="34"/>
      <c r="L403" s="34"/>
    </row>
    <row r="404" spans="4:12" x14ac:dyDescent="0.2">
      <c r="D404" s="1"/>
      <c r="E404" s="1"/>
      <c r="F404" s="1"/>
      <c r="G404" s="1"/>
      <c r="H404" s="1"/>
      <c r="I404" s="1"/>
      <c r="J404" s="34"/>
      <c r="K404" s="34"/>
      <c r="L404" s="34"/>
    </row>
    <row r="405" spans="4:12" x14ac:dyDescent="0.2">
      <c r="D405" s="1"/>
      <c r="E405" s="1"/>
      <c r="F405" s="1"/>
      <c r="G405" s="1"/>
      <c r="H405" s="1"/>
      <c r="I405" s="1"/>
      <c r="J405" s="34"/>
      <c r="K405" s="34"/>
      <c r="L405" s="34"/>
    </row>
    <row r="406" spans="4:12" x14ac:dyDescent="0.2">
      <c r="D406" s="1"/>
      <c r="E406" s="1"/>
      <c r="F406" s="1"/>
      <c r="G406" s="1"/>
      <c r="H406" s="1"/>
      <c r="I406" s="1"/>
      <c r="J406" s="34"/>
      <c r="K406" s="34"/>
      <c r="L406" s="34"/>
    </row>
    <row r="407" spans="4:12" x14ac:dyDescent="0.2">
      <c r="D407" s="1"/>
      <c r="E407" s="1"/>
      <c r="F407" s="1"/>
      <c r="G407" s="1"/>
      <c r="H407" s="1"/>
      <c r="I407" s="1"/>
      <c r="J407" s="34"/>
      <c r="K407" s="34"/>
      <c r="L407" s="34"/>
    </row>
    <row r="408" spans="4:12" x14ac:dyDescent="0.2">
      <c r="D408" s="1"/>
      <c r="E408" s="1"/>
      <c r="F408" s="1"/>
      <c r="G408" s="1"/>
      <c r="H408" s="1"/>
      <c r="I408" s="1"/>
      <c r="J408" s="34"/>
      <c r="K408" s="34"/>
      <c r="L408" s="34"/>
    </row>
    <row r="409" spans="4:12" x14ac:dyDescent="0.2">
      <c r="D409" s="1"/>
      <c r="E409" s="1"/>
      <c r="F409" s="1"/>
      <c r="G409" s="1"/>
      <c r="H409" s="1"/>
      <c r="I409" s="1"/>
      <c r="J409" s="34"/>
      <c r="K409" s="34"/>
      <c r="L409" s="34"/>
    </row>
    <row r="410" spans="4:12" x14ac:dyDescent="0.2">
      <c r="D410" s="1"/>
      <c r="E410" s="1"/>
      <c r="F410" s="1"/>
      <c r="G410" s="1"/>
      <c r="H410" s="1"/>
      <c r="I410" s="1"/>
      <c r="J410" s="34"/>
      <c r="K410" s="34"/>
      <c r="L410" s="34"/>
    </row>
    <row r="411" spans="4:12" x14ac:dyDescent="0.2">
      <c r="D411" s="1"/>
      <c r="E411" s="1"/>
      <c r="F411" s="1"/>
      <c r="G411" s="1"/>
      <c r="H411" s="1"/>
      <c r="I411" s="1"/>
      <c r="J411" s="34"/>
      <c r="K411" s="34"/>
      <c r="L411" s="34"/>
    </row>
    <row r="412" spans="4:12" x14ac:dyDescent="0.2">
      <c r="D412" s="1"/>
      <c r="E412" s="1"/>
      <c r="F412" s="1"/>
      <c r="G412" s="1"/>
      <c r="H412" s="1"/>
      <c r="I412" s="1"/>
      <c r="J412" s="34"/>
      <c r="K412" s="34"/>
      <c r="L412" s="34"/>
    </row>
    <row r="413" spans="4:12" x14ac:dyDescent="0.2">
      <c r="D413" s="1"/>
      <c r="E413" s="1"/>
      <c r="F413" s="1"/>
      <c r="G413" s="1"/>
      <c r="H413" s="1"/>
      <c r="I413" s="1"/>
      <c r="J413" s="34"/>
      <c r="K413" s="34"/>
      <c r="L413" s="34"/>
    </row>
    <row r="414" spans="4:12" x14ac:dyDescent="0.2">
      <c r="D414" s="1"/>
      <c r="E414" s="1"/>
      <c r="F414" s="1"/>
      <c r="G414" s="1"/>
      <c r="H414" s="1"/>
      <c r="I414" s="1"/>
      <c r="J414" s="34"/>
      <c r="K414" s="34"/>
      <c r="L414" s="34"/>
    </row>
    <row r="415" spans="4:12" x14ac:dyDescent="0.2">
      <c r="D415" s="1"/>
      <c r="E415" s="1"/>
      <c r="F415" s="1"/>
      <c r="G415" s="1"/>
      <c r="H415" s="1"/>
      <c r="I415" s="1"/>
      <c r="J415" s="34"/>
      <c r="K415" s="34"/>
      <c r="L415" s="34"/>
    </row>
    <row r="416" spans="4:12" x14ac:dyDescent="0.2">
      <c r="D416" s="1"/>
      <c r="E416" s="1"/>
      <c r="F416" s="1"/>
      <c r="G416" s="1"/>
      <c r="H416" s="1"/>
      <c r="I416" s="1"/>
      <c r="J416" s="34"/>
      <c r="K416" s="34"/>
      <c r="L416" s="34"/>
    </row>
    <row r="417" spans="4:12" x14ac:dyDescent="0.2">
      <c r="D417" s="1"/>
      <c r="E417" s="1"/>
      <c r="F417" s="1"/>
      <c r="G417" s="1"/>
      <c r="H417" s="1"/>
      <c r="I417" s="1"/>
      <c r="J417" s="34"/>
      <c r="K417" s="34"/>
      <c r="L417" s="34"/>
    </row>
    <row r="418" spans="4:12" x14ac:dyDescent="0.2">
      <c r="D418" s="1"/>
      <c r="E418" s="1"/>
      <c r="F418" s="1"/>
      <c r="G418" s="1"/>
      <c r="H418" s="1"/>
      <c r="I418" s="1"/>
      <c r="J418" s="34"/>
      <c r="K418" s="34"/>
      <c r="L418" s="34"/>
    </row>
    <row r="419" spans="4:12" x14ac:dyDescent="0.2">
      <c r="D419" s="1"/>
      <c r="E419" s="1"/>
      <c r="F419" s="1"/>
      <c r="G419" s="1"/>
      <c r="H419" s="1"/>
      <c r="I419" s="1"/>
      <c r="J419" s="34"/>
      <c r="K419" s="34"/>
      <c r="L419" s="34"/>
    </row>
    <row r="420" spans="4:12" x14ac:dyDescent="0.2">
      <c r="D420" s="1"/>
      <c r="E420" s="1"/>
      <c r="F420" s="1"/>
      <c r="G420" s="1"/>
      <c r="H420" s="1"/>
      <c r="I420" s="1"/>
      <c r="J420" s="34"/>
      <c r="K420" s="34"/>
      <c r="L420" s="34"/>
    </row>
    <row r="421" spans="4:12" x14ac:dyDescent="0.2">
      <c r="D421" s="1"/>
      <c r="E421" s="1"/>
      <c r="F421" s="1"/>
      <c r="G421" s="1"/>
      <c r="H421" s="1"/>
      <c r="I421" s="1"/>
      <c r="J421" s="34"/>
      <c r="K421" s="34"/>
      <c r="L421" s="34"/>
    </row>
    <row r="422" spans="4:12" x14ac:dyDescent="0.2">
      <c r="D422" s="1"/>
      <c r="E422" s="1"/>
      <c r="F422" s="1"/>
      <c r="G422" s="1"/>
      <c r="H422" s="1"/>
      <c r="I422" s="1"/>
      <c r="J422" s="34"/>
      <c r="K422" s="34"/>
      <c r="L422" s="34"/>
    </row>
    <row r="423" spans="4:12" x14ac:dyDescent="0.2">
      <c r="D423" s="1"/>
      <c r="E423" s="1"/>
      <c r="F423" s="1"/>
      <c r="G423" s="1"/>
      <c r="H423" s="1"/>
      <c r="I423" s="1"/>
      <c r="J423" s="34"/>
      <c r="K423" s="34"/>
      <c r="L423" s="34"/>
    </row>
    <row r="424" spans="4:12" x14ac:dyDescent="0.2">
      <c r="D424" s="1"/>
      <c r="E424" s="1"/>
      <c r="F424" s="1"/>
      <c r="G424" s="1"/>
      <c r="H424" s="1"/>
      <c r="I424" s="1"/>
      <c r="J424" s="34"/>
      <c r="K424" s="34"/>
      <c r="L424" s="34"/>
    </row>
    <row r="425" spans="4:12" x14ac:dyDescent="0.2">
      <c r="D425" s="1"/>
      <c r="E425" s="1"/>
      <c r="F425" s="1"/>
      <c r="G425" s="1"/>
      <c r="H425" s="1"/>
      <c r="I425" s="1"/>
      <c r="J425" s="34"/>
      <c r="K425" s="34"/>
      <c r="L425" s="34"/>
    </row>
    <row r="426" spans="4:12" x14ac:dyDescent="0.2">
      <c r="D426" s="1"/>
      <c r="E426" s="1"/>
      <c r="F426" s="1"/>
      <c r="G426" s="1"/>
      <c r="H426" s="1"/>
      <c r="I426" s="1"/>
      <c r="J426" s="34"/>
      <c r="K426" s="34"/>
      <c r="L426" s="34"/>
    </row>
    <row r="427" spans="4:12" x14ac:dyDescent="0.2">
      <c r="D427" s="1"/>
      <c r="E427" s="1"/>
      <c r="F427" s="1"/>
      <c r="G427" s="1"/>
      <c r="H427" s="1"/>
      <c r="I427" s="1"/>
      <c r="J427" s="34"/>
      <c r="K427" s="34"/>
      <c r="L427" s="34"/>
    </row>
    <row r="428" spans="4:12" x14ac:dyDescent="0.2">
      <c r="D428" s="1"/>
      <c r="E428" s="1"/>
      <c r="F428" s="1"/>
      <c r="G428" s="1"/>
      <c r="H428" s="1"/>
      <c r="I428" s="1"/>
      <c r="J428" s="34"/>
      <c r="K428" s="34"/>
      <c r="L428" s="34"/>
    </row>
    <row r="429" spans="4:12" x14ac:dyDescent="0.2">
      <c r="D429" s="1"/>
      <c r="E429" s="1"/>
      <c r="F429" s="1"/>
      <c r="G429" s="1"/>
      <c r="H429" s="1"/>
      <c r="I429" s="1"/>
      <c r="J429" s="34"/>
      <c r="K429" s="34"/>
      <c r="L429" s="34"/>
    </row>
    <row r="430" spans="4:12" x14ac:dyDescent="0.2">
      <c r="D430" s="1"/>
      <c r="E430" s="1"/>
      <c r="F430" s="1"/>
      <c r="G430" s="1"/>
      <c r="H430" s="1"/>
      <c r="I430" s="1"/>
      <c r="J430" s="34"/>
      <c r="K430" s="34"/>
      <c r="L430" s="34"/>
    </row>
    <row r="431" spans="4:12" x14ac:dyDescent="0.2">
      <c r="D431" s="1"/>
      <c r="E431" s="1"/>
      <c r="F431" s="1"/>
      <c r="G431" s="1"/>
      <c r="H431" s="1"/>
      <c r="I431" s="1"/>
      <c r="J431" s="34"/>
      <c r="K431" s="34"/>
      <c r="L431" s="34"/>
    </row>
    <row r="432" spans="4:12" x14ac:dyDescent="0.2">
      <c r="D432" s="1"/>
      <c r="E432" s="1"/>
      <c r="F432" s="1"/>
      <c r="G432" s="1"/>
      <c r="H432" s="1"/>
      <c r="I432" s="1"/>
      <c r="J432" s="34"/>
      <c r="K432" s="34"/>
      <c r="L432" s="34"/>
    </row>
    <row r="433" spans="4:12" x14ac:dyDescent="0.2">
      <c r="D433" s="1"/>
      <c r="E433" s="1"/>
      <c r="F433" s="1"/>
      <c r="G433" s="1"/>
      <c r="H433" s="1"/>
      <c r="I433" s="1"/>
      <c r="J433" s="34"/>
      <c r="K433" s="34"/>
      <c r="L433" s="34"/>
    </row>
    <row r="434" spans="4:12" x14ac:dyDescent="0.2">
      <c r="D434" s="1"/>
      <c r="E434" s="1"/>
      <c r="F434" s="1"/>
      <c r="G434" s="1"/>
      <c r="H434" s="1"/>
      <c r="I434" s="1"/>
      <c r="J434" s="34"/>
      <c r="K434" s="34"/>
      <c r="L434" s="34"/>
    </row>
    <row r="435" spans="4:12" x14ac:dyDescent="0.2">
      <c r="D435" s="1"/>
      <c r="E435" s="1"/>
      <c r="F435" s="1"/>
      <c r="G435" s="1"/>
      <c r="H435" s="1"/>
      <c r="I435" s="1"/>
      <c r="J435" s="34"/>
      <c r="K435" s="34"/>
      <c r="L435" s="34"/>
    </row>
    <row r="436" spans="4:12" x14ac:dyDescent="0.2">
      <c r="D436" s="1"/>
      <c r="E436" s="1"/>
      <c r="F436" s="1"/>
      <c r="G436" s="1"/>
      <c r="H436" s="1"/>
      <c r="I436" s="1"/>
      <c r="J436" s="34"/>
      <c r="K436" s="34"/>
      <c r="L436" s="34"/>
    </row>
    <row r="437" spans="4:12" x14ac:dyDescent="0.2">
      <c r="D437" s="1"/>
      <c r="E437" s="1"/>
      <c r="F437" s="1"/>
      <c r="G437" s="1"/>
      <c r="H437" s="1"/>
      <c r="I437" s="1"/>
      <c r="J437" s="34"/>
      <c r="K437" s="34"/>
      <c r="L437" s="34"/>
    </row>
    <row r="438" spans="4:12" x14ac:dyDescent="0.2">
      <c r="D438" s="1"/>
      <c r="E438" s="1"/>
      <c r="F438" s="1"/>
      <c r="G438" s="1"/>
      <c r="H438" s="1"/>
      <c r="I438" s="1"/>
      <c r="J438" s="34"/>
      <c r="K438" s="34"/>
      <c r="L438" s="34"/>
    </row>
    <row r="439" spans="4:12" x14ac:dyDescent="0.2">
      <c r="D439" s="1"/>
      <c r="E439" s="1"/>
      <c r="F439" s="1"/>
      <c r="G439" s="1"/>
      <c r="H439" s="1"/>
      <c r="I439" s="1"/>
      <c r="J439" s="34"/>
      <c r="K439" s="34"/>
      <c r="L439" s="34"/>
    </row>
    <row r="440" spans="4:12" x14ac:dyDescent="0.2">
      <c r="D440" s="1"/>
      <c r="E440" s="1"/>
      <c r="F440" s="1"/>
      <c r="G440" s="1"/>
      <c r="H440" s="1"/>
      <c r="I440" s="1"/>
      <c r="J440" s="34"/>
      <c r="K440" s="34"/>
      <c r="L440" s="34"/>
    </row>
    <row r="441" spans="4:12" x14ac:dyDescent="0.2">
      <c r="D441" s="1"/>
      <c r="E441" s="1"/>
      <c r="F441" s="1"/>
      <c r="G441" s="1"/>
      <c r="H441" s="1"/>
      <c r="I441" s="1"/>
      <c r="J441" s="34"/>
      <c r="K441" s="34"/>
      <c r="L441" s="34"/>
    </row>
    <row r="442" spans="4:12" x14ac:dyDescent="0.2">
      <c r="D442" s="1"/>
      <c r="E442" s="1"/>
      <c r="F442" s="1"/>
      <c r="G442" s="1"/>
      <c r="H442" s="1"/>
      <c r="I442" s="1"/>
      <c r="J442" s="34"/>
      <c r="K442" s="34"/>
      <c r="L442" s="34"/>
    </row>
    <row r="443" spans="4:12" x14ac:dyDescent="0.2">
      <c r="D443" s="1"/>
      <c r="E443" s="1"/>
      <c r="F443" s="1"/>
      <c r="G443" s="1"/>
      <c r="H443" s="1"/>
      <c r="I443" s="1"/>
      <c r="J443" s="34"/>
      <c r="K443" s="34"/>
      <c r="L443" s="34"/>
    </row>
    <row r="444" spans="4:12" x14ac:dyDescent="0.2">
      <c r="D444" s="1"/>
      <c r="E444" s="1"/>
      <c r="F444" s="1"/>
      <c r="G444" s="1"/>
      <c r="H444" s="1"/>
      <c r="I444" s="1"/>
      <c r="J444" s="34"/>
      <c r="K444" s="34"/>
      <c r="L444" s="34"/>
    </row>
    <row r="445" spans="4:12" x14ac:dyDescent="0.2">
      <c r="D445" s="1"/>
      <c r="E445" s="1"/>
      <c r="F445" s="1"/>
      <c r="G445" s="1"/>
      <c r="H445" s="1"/>
      <c r="I445" s="1"/>
      <c r="J445" s="34"/>
      <c r="K445" s="34"/>
      <c r="L445" s="34"/>
    </row>
    <row r="446" spans="4:12" x14ac:dyDescent="0.2">
      <c r="D446" s="1"/>
      <c r="E446" s="1"/>
      <c r="F446" s="1"/>
      <c r="G446" s="1"/>
      <c r="H446" s="1"/>
      <c r="I446" s="1"/>
      <c r="J446" s="34"/>
      <c r="K446" s="34"/>
      <c r="L446" s="34"/>
    </row>
    <row r="447" spans="4:12" x14ac:dyDescent="0.2">
      <c r="D447" s="1"/>
      <c r="E447" s="1"/>
      <c r="F447" s="1"/>
      <c r="G447" s="1"/>
      <c r="H447" s="1"/>
      <c r="I447" s="1"/>
      <c r="J447" s="34"/>
      <c r="K447" s="34"/>
      <c r="L447" s="34"/>
    </row>
    <row r="448" spans="4:12" x14ac:dyDescent="0.2">
      <c r="D448" s="1"/>
      <c r="E448" s="1"/>
      <c r="F448" s="1"/>
      <c r="G448" s="1"/>
      <c r="H448" s="1"/>
      <c r="I448" s="1"/>
      <c r="J448" s="34"/>
      <c r="K448" s="34"/>
      <c r="L448" s="34"/>
    </row>
    <row r="449" spans="4:12" x14ac:dyDescent="0.2">
      <c r="D449" s="1"/>
      <c r="E449" s="1"/>
      <c r="F449" s="1"/>
      <c r="G449" s="1"/>
      <c r="H449" s="1"/>
      <c r="I449" s="1"/>
      <c r="J449" s="34"/>
      <c r="K449" s="34"/>
      <c r="L449" s="34"/>
    </row>
    <row r="450" spans="4:12" x14ac:dyDescent="0.2">
      <c r="D450" s="1"/>
      <c r="E450" s="1"/>
      <c r="F450" s="1"/>
      <c r="G450" s="1"/>
      <c r="H450" s="1"/>
      <c r="I450" s="1"/>
      <c r="J450" s="34"/>
      <c r="K450" s="34"/>
      <c r="L450" s="34"/>
    </row>
    <row r="451" spans="4:12" x14ac:dyDescent="0.2">
      <c r="D451" s="1"/>
      <c r="E451" s="1"/>
      <c r="F451" s="1"/>
      <c r="G451" s="1"/>
      <c r="H451" s="1"/>
      <c r="I451" s="1"/>
      <c r="J451" s="34"/>
      <c r="K451" s="34"/>
      <c r="L451" s="34"/>
    </row>
    <row r="452" spans="4:12" x14ac:dyDescent="0.2">
      <c r="D452" s="1"/>
      <c r="E452" s="1"/>
      <c r="F452" s="1"/>
      <c r="G452" s="1"/>
      <c r="H452" s="1"/>
      <c r="I452" s="1"/>
      <c r="J452" s="34"/>
      <c r="K452" s="34"/>
      <c r="L452" s="34"/>
    </row>
    <row r="453" spans="4:12" x14ac:dyDescent="0.2">
      <c r="D453" s="1"/>
      <c r="E453" s="1"/>
      <c r="F453" s="1"/>
      <c r="G453" s="1"/>
      <c r="H453" s="1"/>
      <c r="I453" s="1"/>
      <c r="J453" s="34"/>
      <c r="K453" s="34"/>
      <c r="L453" s="34"/>
    </row>
    <row r="454" spans="4:12" x14ac:dyDescent="0.2">
      <c r="D454" s="1"/>
      <c r="E454" s="1"/>
      <c r="F454" s="1"/>
      <c r="G454" s="1"/>
      <c r="H454" s="1"/>
      <c r="I454" s="1"/>
      <c r="J454" s="34"/>
      <c r="K454" s="34"/>
      <c r="L454" s="34"/>
    </row>
    <row r="455" spans="4:12" x14ac:dyDescent="0.2">
      <c r="D455" s="1"/>
      <c r="E455" s="1"/>
      <c r="F455" s="1"/>
      <c r="G455" s="1"/>
      <c r="H455" s="1"/>
      <c r="I455" s="1"/>
      <c r="J455" s="34"/>
      <c r="K455" s="34"/>
      <c r="L455" s="34"/>
    </row>
    <row r="456" spans="4:12" x14ac:dyDescent="0.2">
      <c r="D456" s="1"/>
      <c r="E456" s="1"/>
      <c r="F456" s="1"/>
      <c r="G456" s="1"/>
      <c r="H456" s="1"/>
      <c r="I456" s="1"/>
      <c r="J456" s="34"/>
      <c r="K456" s="34"/>
      <c r="L456" s="34"/>
    </row>
    <row r="457" spans="4:12" x14ac:dyDescent="0.2">
      <c r="D457" s="1"/>
      <c r="E457" s="1"/>
      <c r="F457" s="1"/>
      <c r="G457" s="1"/>
      <c r="H457" s="1"/>
      <c r="I457" s="1"/>
      <c r="J457" s="34"/>
      <c r="K457" s="34"/>
      <c r="L457" s="34"/>
    </row>
    <row r="458" spans="4:12" x14ac:dyDescent="0.2">
      <c r="D458" s="1"/>
      <c r="E458" s="1"/>
      <c r="F458" s="1"/>
      <c r="G458" s="1"/>
      <c r="H458" s="1"/>
      <c r="I458" s="1"/>
      <c r="J458" s="34"/>
      <c r="K458" s="34"/>
      <c r="L458" s="34"/>
    </row>
    <row r="459" spans="4:12" x14ac:dyDescent="0.2">
      <c r="D459" s="1"/>
      <c r="E459" s="1"/>
      <c r="F459" s="1"/>
      <c r="G459" s="1"/>
      <c r="H459" s="1"/>
      <c r="I459" s="1"/>
      <c r="J459" s="34"/>
      <c r="K459" s="34"/>
      <c r="L459" s="34"/>
    </row>
    <row r="460" spans="4:12" x14ac:dyDescent="0.2">
      <c r="D460" s="1"/>
      <c r="E460" s="1"/>
      <c r="F460" s="1"/>
      <c r="G460" s="1"/>
      <c r="H460" s="1"/>
      <c r="I460" s="1"/>
      <c r="J460" s="34"/>
      <c r="K460" s="34"/>
      <c r="L460" s="34"/>
    </row>
    <row r="461" spans="4:12" x14ac:dyDescent="0.2">
      <c r="D461" s="1"/>
      <c r="E461" s="1"/>
      <c r="F461" s="1"/>
      <c r="G461" s="1"/>
      <c r="H461" s="1"/>
      <c r="I461" s="1"/>
      <c r="J461" s="34"/>
      <c r="K461" s="34"/>
      <c r="L461" s="34"/>
    </row>
    <row r="462" spans="4:12" x14ac:dyDescent="0.2">
      <c r="D462" s="1"/>
      <c r="E462" s="1"/>
      <c r="F462" s="1"/>
      <c r="G462" s="1"/>
      <c r="H462" s="1"/>
      <c r="I462" s="1"/>
      <c r="J462" s="34"/>
      <c r="K462" s="34"/>
      <c r="L462" s="34"/>
    </row>
    <row r="463" spans="4:12" x14ac:dyDescent="0.2">
      <c r="D463" s="1"/>
      <c r="E463" s="1"/>
      <c r="F463" s="1"/>
      <c r="G463" s="1"/>
      <c r="H463" s="1"/>
      <c r="I463" s="1"/>
      <c r="J463" s="34"/>
      <c r="K463" s="34"/>
      <c r="L463" s="34"/>
    </row>
    <row r="464" spans="4:12" x14ac:dyDescent="0.2">
      <c r="D464" s="1"/>
      <c r="E464" s="1"/>
      <c r="F464" s="1"/>
      <c r="G464" s="1"/>
      <c r="H464" s="1"/>
      <c r="I464" s="1"/>
      <c r="J464" s="34"/>
      <c r="K464" s="34"/>
      <c r="L464" s="34"/>
    </row>
    <row r="465" spans="4:12" x14ac:dyDescent="0.2">
      <c r="D465" s="1"/>
      <c r="E465" s="1"/>
      <c r="F465" s="1"/>
      <c r="G465" s="1"/>
      <c r="H465" s="1"/>
      <c r="I465" s="1"/>
      <c r="J465" s="34"/>
      <c r="K465" s="34"/>
      <c r="L465" s="34"/>
    </row>
    <row r="466" spans="4:12" x14ac:dyDescent="0.2">
      <c r="D466" s="1"/>
      <c r="E466" s="1"/>
      <c r="F466" s="1"/>
      <c r="G466" s="1"/>
      <c r="H466" s="1"/>
      <c r="I466" s="1"/>
      <c r="J466" s="34"/>
      <c r="K466" s="34"/>
      <c r="L466" s="34"/>
    </row>
    <row r="467" spans="4:12" x14ac:dyDescent="0.2">
      <c r="D467" s="1"/>
      <c r="E467" s="1"/>
      <c r="F467" s="1"/>
      <c r="G467" s="1"/>
      <c r="H467" s="1"/>
      <c r="I467" s="1"/>
      <c r="J467" s="34"/>
      <c r="K467" s="34"/>
      <c r="L467" s="34"/>
    </row>
    <row r="468" spans="4:12" x14ac:dyDescent="0.2">
      <c r="D468" s="1"/>
      <c r="E468" s="1"/>
      <c r="F468" s="1"/>
      <c r="G468" s="1"/>
      <c r="H468" s="1"/>
      <c r="I468" s="1"/>
      <c r="J468" s="34"/>
      <c r="K468" s="34"/>
      <c r="L468" s="34"/>
    </row>
    <row r="469" spans="4:12" x14ac:dyDescent="0.2">
      <c r="D469" s="1"/>
      <c r="E469" s="1"/>
      <c r="F469" s="1"/>
      <c r="G469" s="1"/>
      <c r="H469" s="1"/>
      <c r="I469" s="1"/>
      <c r="J469" s="34"/>
      <c r="K469" s="34"/>
      <c r="L469" s="34"/>
    </row>
    <row r="470" spans="4:12" x14ac:dyDescent="0.2">
      <c r="D470" s="1"/>
      <c r="E470" s="1"/>
      <c r="F470" s="1"/>
      <c r="G470" s="1"/>
      <c r="H470" s="1"/>
      <c r="I470" s="1"/>
      <c r="J470" s="34"/>
      <c r="K470" s="34"/>
      <c r="L470" s="34"/>
    </row>
    <row r="471" spans="4:12" x14ac:dyDescent="0.2">
      <c r="D471" s="1"/>
      <c r="E471" s="1"/>
      <c r="F471" s="1"/>
      <c r="G471" s="1"/>
      <c r="H471" s="1"/>
      <c r="I471" s="1"/>
      <c r="J471" s="34"/>
      <c r="K471" s="34"/>
      <c r="L471" s="34"/>
    </row>
    <row r="472" spans="4:12" x14ac:dyDescent="0.2">
      <c r="D472" s="1"/>
      <c r="E472" s="1"/>
      <c r="F472" s="1"/>
      <c r="G472" s="1"/>
      <c r="H472" s="1"/>
      <c r="I472" s="1"/>
      <c r="J472" s="34"/>
      <c r="K472" s="34"/>
      <c r="L472" s="34"/>
    </row>
    <row r="473" spans="4:12" x14ac:dyDescent="0.2">
      <c r="D473" s="1"/>
      <c r="E473" s="1"/>
      <c r="F473" s="1"/>
      <c r="G473" s="1"/>
      <c r="H473" s="1"/>
      <c r="I473" s="1"/>
      <c r="J473" s="34"/>
      <c r="K473" s="34"/>
      <c r="L473" s="34"/>
    </row>
    <row r="474" spans="4:12" x14ac:dyDescent="0.2">
      <c r="D474" s="1"/>
      <c r="E474" s="1"/>
      <c r="F474" s="1"/>
      <c r="G474" s="1"/>
      <c r="H474" s="1"/>
      <c r="I474" s="1"/>
      <c r="J474" s="34"/>
      <c r="K474" s="34"/>
      <c r="L474" s="34"/>
    </row>
    <row r="475" spans="4:12" x14ac:dyDescent="0.2">
      <c r="D475" s="1"/>
      <c r="E475" s="1"/>
      <c r="F475" s="1"/>
      <c r="G475" s="1"/>
      <c r="H475" s="1"/>
      <c r="I475" s="1"/>
      <c r="J475" s="34"/>
      <c r="K475" s="34"/>
      <c r="L475" s="34"/>
    </row>
    <row r="476" spans="4:12" x14ac:dyDescent="0.2">
      <c r="D476" s="1"/>
      <c r="E476" s="1"/>
      <c r="F476" s="1"/>
      <c r="G476" s="1"/>
      <c r="H476" s="1"/>
      <c r="I476" s="1"/>
      <c r="J476" s="34"/>
      <c r="K476" s="34"/>
      <c r="L476" s="34"/>
    </row>
    <row r="477" spans="4:12" x14ac:dyDescent="0.2">
      <c r="D477" s="1"/>
      <c r="E477" s="1"/>
      <c r="F477" s="1"/>
      <c r="G477" s="1"/>
      <c r="H477" s="1"/>
      <c r="I477" s="1"/>
      <c r="J477" s="34"/>
      <c r="K477" s="34"/>
      <c r="L477" s="34"/>
    </row>
    <row r="478" spans="4:12" x14ac:dyDescent="0.2">
      <c r="D478" s="1"/>
      <c r="E478" s="1"/>
      <c r="F478" s="1"/>
      <c r="G478" s="1"/>
      <c r="H478" s="1"/>
      <c r="I478" s="1"/>
      <c r="J478" s="34"/>
      <c r="K478" s="34"/>
      <c r="L478" s="34"/>
    </row>
    <row r="479" spans="4:12" x14ac:dyDescent="0.2">
      <c r="D479" s="1"/>
      <c r="E479" s="1"/>
      <c r="F479" s="1"/>
      <c r="G479" s="1"/>
      <c r="H479" s="1"/>
      <c r="I479" s="1"/>
      <c r="J479" s="34"/>
      <c r="K479" s="34"/>
      <c r="L479" s="34"/>
    </row>
    <row r="480" spans="4:12" x14ac:dyDescent="0.2">
      <c r="D480" s="1"/>
      <c r="E480" s="1"/>
      <c r="F480" s="1"/>
      <c r="G480" s="1"/>
      <c r="H480" s="1"/>
      <c r="I480" s="1"/>
      <c r="J480" s="34"/>
      <c r="K480" s="34"/>
      <c r="L480" s="34"/>
    </row>
    <row r="481" spans="4:12" x14ac:dyDescent="0.2">
      <c r="D481" s="1"/>
      <c r="E481" s="1"/>
      <c r="F481" s="1"/>
      <c r="G481" s="1"/>
      <c r="H481" s="1"/>
      <c r="I481" s="1"/>
      <c r="J481" s="34"/>
      <c r="K481" s="34"/>
      <c r="L481" s="34"/>
    </row>
    <row r="482" spans="4:12" x14ac:dyDescent="0.2">
      <c r="D482" s="1"/>
      <c r="E482" s="1"/>
      <c r="F482" s="1"/>
      <c r="G482" s="1"/>
      <c r="H482" s="1"/>
      <c r="I482" s="1"/>
      <c r="J482" s="34"/>
      <c r="K482" s="34"/>
      <c r="L482" s="34"/>
    </row>
    <row r="483" spans="4:12" x14ac:dyDescent="0.2">
      <c r="D483" s="1"/>
      <c r="E483" s="1"/>
      <c r="F483" s="1"/>
      <c r="G483" s="1"/>
      <c r="H483" s="1"/>
      <c r="I483" s="1"/>
      <c r="J483" s="34"/>
      <c r="K483" s="34"/>
      <c r="L483" s="34"/>
    </row>
    <row r="484" spans="4:12" x14ac:dyDescent="0.2">
      <c r="D484" s="1"/>
      <c r="E484" s="1"/>
      <c r="F484" s="1"/>
      <c r="G484" s="1"/>
      <c r="H484" s="1"/>
      <c r="I484" s="1"/>
      <c r="J484" s="34"/>
      <c r="K484" s="34"/>
      <c r="L484" s="34"/>
    </row>
    <row r="485" spans="4:12" x14ac:dyDescent="0.2">
      <c r="D485" s="1"/>
      <c r="E485" s="1"/>
      <c r="F485" s="1"/>
      <c r="G485" s="1"/>
      <c r="H485" s="1"/>
      <c r="I485" s="1"/>
      <c r="J485" s="34"/>
      <c r="K485" s="34"/>
      <c r="L485" s="34"/>
    </row>
    <row r="486" spans="4:12" x14ac:dyDescent="0.2">
      <c r="D486" s="1"/>
      <c r="E486" s="1"/>
      <c r="F486" s="1"/>
      <c r="G486" s="1"/>
      <c r="H486" s="1"/>
      <c r="I486" s="1"/>
      <c r="J486" s="34"/>
      <c r="K486" s="34"/>
      <c r="L486" s="34"/>
    </row>
    <row r="487" spans="4:12" x14ac:dyDescent="0.2">
      <c r="D487" s="1"/>
      <c r="E487" s="1"/>
      <c r="F487" s="1"/>
      <c r="G487" s="1"/>
      <c r="H487" s="1"/>
      <c r="I487" s="1"/>
      <c r="J487" s="34"/>
      <c r="K487" s="34"/>
      <c r="L487" s="34"/>
    </row>
    <row r="488" spans="4:12" x14ac:dyDescent="0.2">
      <c r="D488" s="1"/>
      <c r="E488" s="1"/>
      <c r="F488" s="1"/>
      <c r="G488" s="1"/>
      <c r="H488" s="1"/>
      <c r="I488" s="1"/>
      <c r="J488" s="34"/>
      <c r="K488" s="34"/>
      <c r="L488" s="34"/>
    </row>
    <row r="489" spans="4:12" x14ac:dyDescent="0.2">
      <c r="D489" s="1"/>
      <c r="E489" s="1"/>
      <c r="F489" s="1"/>
      <c r="G489" s="1"/>
      <c r="H489" s="1"/>
      <c r="I489" s="1"/>
      <c r="J489" s="34"/>
      <c r="K489" s="34"/>
      <c r="L489" s="34"/>
    </row>
    <row r="490" spans="4:12" x14ac:dyDescent="0.2">
      <c r="D490" s="1"/>
      <c r="E490" s="1"/>
      <c r="F490" s="1"/>
      <c r="G490" s="1"/>
      <c r="H490" s="1"/>
      <c r="I490" s="1"/>
      <c r="J490" s="34"/>
      <c r="K490" s="34"/>
      <c r="L490" s="34"/>
    </row>
    <row r="491" spans="4:12" x14ac:dyDescent="0.2">
      <c r="D491" s="1"/>
      <c r="E491" s="1"/>
      <c r="F491" s="1"/>
      <c r="G491" s="1"/>
      <c r="H491" s="1"/>
      <c r="I491" s="1"/>
      <c r="J491" s="34"/>
      <c r="K491" s="34"/>
      <c r="L491" s="34"/>
    </row>
    <row r="492" spans="4:12" x14ac:dyDescent="0.2">
      <c r="D492" s="1"/>
      <c r="E492" s="1"/>
      <c r="F492" s="1"/>
      <c r="G492" s="1"/>
      <c r="H492" s="1"/>
      <c r="I492" s="1"/>
      <c r="J492" s="34"/>
      <c r="K492" s="34"/>
      <c r="L492" s="34"/>
    </row>
    <row r="493" spans="4:12" x14ac:dyDescent="0.2">
      <c r="D493" s="1"/>
      <c r="E493" s="1"/>
      <c r="F493" s="1"/>
      <c r="G493" s="1"/>
      <c r="H493" s="1"/>
      <c r="I493" s="1"/>
      <c r="J493" s="34"/>
      <c r="K493" s="34"/>
      <c r="L493" s="34"/>
    </row>
    <row r="494" spans="4:12" x14ac:dyDescent="0.2">
      <c r="D494" s="1"/>
      <c r="E494" s="1"/>
      <c r="F494" s="1"/>
      <c r="G494" s="1"/>
      <c r="H494" s="1"/>
      <c r="I494" s="1"/>
      <c r="J494" s="34"/>
      <c r="K494" s="34"/>
      <c r="L494" s="34"/>
    </row>
    <row r="495" spans="4:12" x14ac:dyDescent="0.2">
      <c r="D495" s="1"/>
      <c r="E495" s="1"/>
      <c r="F495" s="1"/>
      <c r="G495" s="1"/>
      <c r="H495" s="1"/>
      <c r="I495" s="1"/>
      <c r="J495" s="34"/>
      <c r="K495" s="34"/>
      <c r="L495" s="34"/>
    </row>
    <row r="496" spans="4:12" x14ac:dyDescent="0.2">
      <c r="D496" s="1"/>
      <c r="E496" s="1"/>
      <c r="F496" s="1"/>
      <c r="G496" s="1"/>
      <c r="H496" s="1"/>
      <c r="I496" s="1"/>
      <c r="J496" s="34"/>
      <c r="K496" s="34"/>
      <c r="L496" s="34"/>
    </row>
    <row r="497" spans="4:12" x14ac:dyDescent="0.2">
      <c r="D497" s="1"/>
      <c r="E497" s="1"/>
      <c r="F497" s="1"/>
      <c r="G497" s="1"/>
      <c r="H497" s="1"/>
      <c r="I497" s="1"/>
      <c r="J497" s="34"/>
      <c r="K497" s="34"/>
      <c r="L497" s="34"/>
    </row>
    <row r="498" spans="4:12" x14ac:dyDescent="0.2">
      <c r="D498" s="1"/>
      <c r="E498" s="1"/>
      <c r="F498" s="1"/>
      <c r="G498" s="1"/>
      <c r="H498" s="1"/>
      <c r="I498" s="1"/>
      <c r="J498" s="34"/>
      <c r="K498" s="34"/>
      <c r="L498" s="34"/>
    </row>
    <row r="499" spans="4:12" x14ac:dyDescent="0.2">
      <c r="D499" s="1"/>
      <c r="E499" s="1"/>
      <c r="F499" s="1"/>
      <c r="G499" s="1"/>
      <c r="H499" s="1"/>
      <c r="I499" s="1"/>
      <c r="J499" s="34"/>
      <c r="K499" s="34"/>
      <c r="L499" s="34"/>
    </row>
    <row r="500" spans="4:12" x14ac:dyDescent="0.2">
      <c r="D500" s="1"/>
      <c r="E500" s="1"/>
      <c r="F500" s="1"/>
      <c r="G500" s="1"/>
      <c r="H500" s="1"/>
      <c r="I500" s="1"/>
      <c r="J500" s="34"/>
      <c r="K500" s="34"/>
      <c r="L500" s="34"/>
    </row>
    <row r="501" spans="4:12" x14ac:dyDescent="0.2">
      <c r="D501" s="1"/>
      <c r="E501" s="1"/>
      <c r="F501" s="1"/>
      <c r="G501" s="1"/>
      <c r="H501" s="1"/>
      <c r="I501" s="1"/>
      <c r="J501" s="34"/>
      <c r="K501" s="34"/>
      <c r="L501" s="34"/>
    </row>
    <row r="502" spans="4:12" x14ac:dyDescent="0.2">
      <c r="D502" s="1"/>
      <c r="E502" s="1"/>
      <c r="F502" s="1"/>
      <c r="G502" s="1"/>
      <c r="H502" s="1"/>
      <c r="I502" s="1"/>
      <c r="J502" s="34"/>
      <c r="K502" s="34"/>
      <c r="L502" s="34"/>
    </row>
    <row r="503" spans="4:12" x14ac:dyDescent="0.2">
      <c r="D503" s="1"/>
      <c r="E503" s="1"/>
      <c r="F503" s="1"/>
      <c r="G503" s="1"/>
      <c r="H503" s="1"/>
      <c r="I503" s="1"/>
      <c r="J503" s="34"/>
      <c r="K503" s="34"/>
      <c r="L503" s="34"/>
    </row>
    <row r="504" spans="4:12" x14ac:dyDescent="0.2">
      <c r="D504" s="1"/>
      <c r="E504" s="1"/>
      <c r="F504" s="1"/>
      <c r="G504" s="1"/>
      <c r="H504" s="1"/>
      <c r="I504" s="1"/>
      <c r="J504" s="34"/>
      <c r="K504" s="34"/>
      <c r="L504" s="34"/>
    </row>
    <row r="505" spans="4:12" x14ac:dyDescent="0.2">
      <c r="D505" s="1"/>
      <c r="E505" s="1"/>
      <c r="F505" s="1"/>
      <c r="G505" s="1"/>
      <c r="H505" s="1"/>
      <c r="I505" s="1"/>
      <c r="J505" s="34"/>
      <c r="K505" s="34"/>
      <c r="L505" s="34"/>
    </row>
    <row r="506" spans="4:12" x14ac:dyDescent="0.2">
      <c r="D506" s="1"/>
      <c r="E506" s="1"/>
      <c r="F506" s="1"/>
      <c r="G506" s="1"/>
      <c r="H506" s="1"/>
      <c r="I506" s="1"/>
      <c r="J506" s="34"/>
      <c r="K506" s="34"/>
      <c r="L506" s="34"/>
    </row>
    <row r="507" spans="4:12" x14ac:dyDescent="0.2">
      <c r="D507" s="1"/>
      <c r="E507" s="1"/>
      <c r="F507" s="1"/>
      <c r="G507" s="1"/>
      <c r="H507" s="1"/>
      <c r="I507" s="1"/>
      <c r="J507" s="34"/>
      <c r="K507" s="34"/>
      <c r="L507" s="34"/>
    </row>
    <row r="508" spans="4:12" x14ac:dyDescent="0.2">
      <c r="D508" s="1"/>
      <c r="E508" s="1"/>
      <c r="F508" s="1"/>
      <c r="G508" s="1"/>
      <c r="H508" s="1"/>
      <c r="I508" s="1"/>
      <c r="J508" s="34"/>
      <c r="K508" s="34"/>
      <c r="L508" s="34"/>
    </row>
    <row r="509" spans="4:12" x14ac:dyDescent="0.2">
      <c r="D509" s="1"/>
      <c r="E509" s="1"/>
      <c r="F509" s="1"/>
      <c r="G509" s="1"/>
      <c r="H509" s="1"/>
      <c r="I509" s="1"/>
      <c r="J509" s="34"/>
      <c r="K509" s="34"/>
      <c r="L509" s="34"/>
    </row>
    <row r="510" spans="4:12" x14ac:dyDescent="0.2">
      <c r="D510" s="1"/>
      <c r="E510" s="1"/>
      <c r="F510" s="1"/>
      <c r="G510" s="1"/>
      <c r="H510" s="1"/>
      <c r="I510" s="1"/>
      <c r="J510" s="34"/>
      <c r="K510" s="34"/>
      <c r="L510" s="34"/>
    </row>
    <row r="511" spans="4:12" x14ac:dyDescent="0.2">
      <c r="D511" s="1"/>
      <c r="E511" s="1"/>
      <c r="F511" s="1"/>
      <c r="G511" s="1"/>
      <c r="H511" s="1"/>
      <c r="I511" s="1"/>
      <c r="J511" s="34"/>
      <c r="K511" s="34"/>
      <c r="L511" s="34"/>
    </row>
    <row r="512" spans="4:12" x14ac:dyDescent="0.2">
      <c r="D512" s="1"/>
      <c r="E512" s="1"/>
      <c r="F512" s="1"/>
      <c r="G512" s="1"/>
      <c r="H512" s="1"/>
      <c r="I512" s="1"/>
      <c r="J512" s="34"/>
      <c r="K512" s="34"/>
      <c r="L512" s="34"/>
    </row>
    <row r="513" spans="4:12" x14ac:dyDescent="0.2">
      <c r="D513" s="1"/>
      <c r="E513" s="1"/>
      <c r="F513" s="1"/>
      <c r="G513" s="1"/>
      <c r="H513" s="1"/>
      <c r="I513" s="1"/>
      <c r="J513" s="34"/>
      <c r="K513" s="34"/>
      <c r="L513" s="34"/>
    </row>
    <row r="514" spans="4:12" x14ac:dyDescent="0.2">
      <c r="D514" s="1"/>
      <c r="E514" s="1"/>
      <c r="F514" s="1"/>
      <c r="G514" s="1"/>
      <c r="H514" s="1"/>
      <c r="I514" s="1"/>
      <c r="J514" s="34"/>
      <c r="K514" s="34"/>
      <c r="L514" s="34"/>
    </row>
    <row r="515" spans="4:12" x14ac:dyDescent="0.2">
      <c r="D515" s="1"/>
      <c r="E515" s="1"/>
      <c r="F515" s="1"/>
      <c r="G515" s="1"/>
      <c r="H515" s="1"/>
      <c r="I515" s="1"/>
      <c r="J515" s="34"/>
      <c r="K515" s="34"/>
      <c r="L515" s="34"/>
    </row>
    <row r="516" spans="4:12" x14ac:dyDescent="0.2">
      <c r="D516" s="1"/>
      <c r="E516" s="1"/>
      <c r="F516" s="1"/>
      <c r="G516" s="1"/>
      <c r="H516" s="1"/>
      <c r="I516" s="1"/>
      <c r="J516" s="34"/>
      <c r="K516" s="34"/>
      <c r="L516" s="34"/>
    </row>
    <row r="517" spans="4:12" x14ac:dyDescent="0.2">
      <c r="D517" s="1"/>
      <c r="E517" s="1"/>
      <c r="F517" s="1"/>
      <c r="G517" s="1"/>
      <c r="H517" s="1"/>
      <c r="I517" s="1"/>
      <c r="J517" s="34"/>
      <c r="K517" s="34"/>
      <c r="L517" s="34"/>
    </row>
    <row r="518" spans="4:12" x14ac:dyDescent="0.2">
      <c r="D518" s="1"/>
      <c r="E518" s="1"/>
      <c r="F518" s="1"/>
      <c r="G518" s="1"/>
      <c r="H518" s="1"/>
      <c r="I518" s="1"/>
      <c r="J518" s="34"/>
      <c r="K518" s="34"/>
      <c r="L518" s="34"/>
    </row>
    <row r="519" spans="4:12" x14ac:dyDescent="0.2">
      <c r="D519" s="1"/>
      <c r="E519" s="1"/>
      <c r="F519" s="1"/>
      <c r="G519" s="1"/>
      <c r="H519" s="1"/>
      <c r="I519" s="1"/>
      <c r="J519" s="34"/>
      <c r="K519" s="34"/>
      <c r="L519" s="34"/>
    </row>
    <row r="520" spans="4:12" x14ac:dyDescent="0.2">
      <c r="D520" s="1"/>
      <c r="E520" s="1"/>
      <c r="F520" s="1"/>
      <c r="G520" s="1"/>
      <c r="H520" s="1"/>
      <c r="I520" s="1"/>
      <c r="J520" s="34"/>
      <c r="K520" s="34"/>
      <c r="L520" s="34"/>
    </row>
    <row r="521" spans="4:12" x14ac:dyDescent="0.2">
      <c r="D521" s="1"/>
      <c r="E521" s="1"/>
      <c r="F521" s="1"/>
      <c r="G521" s="1"/>
      <c r="H521" s="1"/>
      <c r="I521" s="1"/>
      <c r="J521" s="34"/>
      <c r="K521" s="34"/>
      <c r="L521" s="34"/>
    </row>
    <row r="522" spans="4:12" x14ac:dyDescent="0.2">
      <c r="D522" s="1"/>
      <c r="E522" s="1"/>
      <c r="F522" s="1"/>
      <c r="G522" s="1"/>
      <c r="H522" s="1"/>
      <c r="I522" s="1"/>
      <c r="J522" s="34"/>
      <c r="K522" s="34"/>
      <c r="L522" s="34"/>
    </row>
    <row r="523" spans="4:12" x14ac:dyDescent="0.2">
      <c r="D523" s="1"/>
      <c r="E523" s="1"/>
      <c r="F523" s="1"/>
      <c r="G523" s="1"/>
      <c r="H523" s="1"/>
      <c r="I523" s="1"/>
      <c r="J523" s="34"/>
      <c r="K523" s="34"/>
      <c r="L523" s="34"/>
    </row>
    <row r="524" spans="4:12" x14ac:dyDescent="0.2">
      <c r="D524" s="1"/>
      <c r="E524" s="1"/>
      <c r="F524" s="1"/>
      <c r="G524" s="1"/>
      <c r="H524" s="1"/>
      <c r="I524" s="1"/>
      <c r="J524" s="34"/>
      <c r="K524" s="34"/>
      <c r="L524" s="34"/>
    </row>
    <row r="525" spans="4:12" x14ac:dyDescent="0.2">
      <c r="D525" s="1"/>
      <c r="E525" s="1"/>
      <c r="F525" s="1"/>
      <c r="G525" s="1"/>
      <c r="H525" s="1"/>
      <c r="I525" s="1"/>
      <c r="J525" s="34"/>
      <c r="K525" s="34"/>
      <c r="L525" s="34"/>
    </row>
    <row r="526" spans="4:12" x14ac:dyDescent="0.2">
      <c r="D526" s="1"/>
      <c r="E526" s="1"/>
      <c r="F526" s="1"/>
      <c r="G526" s="1"/>
      <c r="H526" s="1"/>
      <c r="I526" s="1"/>
      <c r="J526" s="34"/>
      <c r="K526" s="34"/>
      <c r="L526" s="34"/>
    </row>
    <row r="527" spans="4:12" x14ac:dyDescent="0.2">
      <c r="D527" s="1"/>
      <c r="E527" s="1"/>
      <c r="F527" s="1"/>
      <c r="G527" s="1"/>
      <c r="H527" s="1"/>
      <c r="I527" s="1"/>
      <c r="J527" s="34"/>
      <c r="K527" s="34"/>
      <c r="L527" s="34"/>
    </row>
    <row r="528" spans="4:12" x14ac:dyDescent="0.2">
      <c r="D528" s="1"/>
      <c r="E528" s="1"/>
      <c r="F528" s="1"/>
      <c r="G528" s="1"/>
      <c r="H528" s="1"/>
      <c r="I528" s="1"/>
      <c r="J528" s="34"/>
      <c r="K528" s="34"/>
      <c r="L528" s="34"/>
    </row>
    <row r="529" spans="4:12" x14ac:dyDescent="0.2">
      <c r="D529" s="1"/>
      <c r="E529" s="1"/>
      <c r="F529" s="1"/>
      <c r="G529" s="1"/>
      <c r="H529" s="1"/>
      <c r="I529" s="1"/>
      <c r="J529" s="34"/>
      <c r="K529" s="34"/>
      <c r="L529" s="34"/>
    </row>
    <row r="530" spans="4:12" x14ac:dyDescent="0.2">
      <c r="D530" s="1"/>
      <c r="E530" s="1"/>
      <c r="F530" s="1"/>
      <c r="G530" s="1"/>
      <c r="H530" s="1"/>
      <c r="I530" s="1"/>
      <c r="J530" s="34"/>
      <c r="K530" s="34"/>
      <c r="L530" s="34"/>
    </row>
    <row r="531" spans="4:12" x14ac:dyDescent="0.2">
      <c r="D531" s="1"/>
      <c r="E531" s="1"/>
      <c r="F531" s="1"/>
      <c r="G531" s="1"/>
      <c r="H531" s="1"/>
      <c r="I531" s="1"/>
      <c r="J531" s="34"/>
      <c r="K531" s="34"/>
      <c r="L531" s="34"/>
    </row>
    <row r="532" spans="4:12" x14ac:dyDescent="0.2">
      <c r="D532" s="1"/>
      <c r="E532" s="1"/>
      <c r="F532" s="1"/>
      <c r="G532" s="1"/>
      <c r="H532" s="1"/>
      <c r="I532" s="1"/>
      <c r="J532" s="34"/>
      <c r="K532" s="34"/>
      <c r="L532" s="34"/>
    </row>
    <row r="533" spans="4:12" x14ac:dyDescent="0.2">
      <c r="D533" s="1"/>
      <c r="E533" s="1"/>
      <c r="F533" s="1"/>
      <c r="G533" s="1"/>
      <c r="H533" s="1"/>
      <c r="I533" s="1"/>
      <c r="J533" s="34"/>
      <c r="K533" s="34"/>
      <c r="L533" s="34"/>
    </row>
    <row r="534" spans="4:12" x14ac:dyDescent="0.2">
      <c r="D534" s="1"/>
      <c r="E534" s="1"/>
      <c r="F534" s="1"/>
      <c r="G534" s="1"/>
      <c r="H534" s="1"/>
      <c r="I534" s="1"/>
      <c r="J534" s="34"/>
      <c r="K534" s="34"/>
      <c r="L534" s="34"/>
    </row>
    <row r="535" spans="4:12" x14ac:dyDescent="0.2">
      <c r="D535" s="1"/>
      <c r="E535" s="1"/>
      <c r="F535" s="1"/>
      <c r="G535" s="1"/>
      <c r="H535" s="1"/>
      <c r="I535" s="1"/>
      <c r="J535" s="34"/>
      <c r="K535" s="34"/>
      <c r="L535" s="34"/>
    </row>
    <row r="536" spans="4:12" x14ac:dyDescent="0.2">
      <c r="D536" s="1"/>
      <c r="E536" s="1"/>
      <c r="F536" s="1"/>
      <c r="G536" s="1"/>
      <c r="H536" s="1"/>
      <c r="I536" s="1"/>
      <c r="J536" s="34"/>
      <c r="K536" s="34"/>
      <c r="L536" s="34"/>
    </row>
    <row r="537" spans="4:12" x14ac:dyDescent="0.2">
      <c r="D537" s="1"/>
      <c r="E537" s="1"/>
      <c r="F537" s="1"/>
      <c r="G537" s="1"/>
      <c r="H537" s="1"/>
      <c r="I537" s="1"/>
      <c r="J537" s="34"/>
      <c r="K537" s="34"/>
      <c r="L537" s="34"/>
    </row>
    <row r="538" spans="4:12" x14ac:dyDescent="0.2">
      <c r="D538" s="1"/>
      <c r="E538" s="1"/>
      <c r="F538" s="1"/>
      <c r="G538" s="1"/>
      <c r="H538" s="1"/>
      <c r="I538" s="1"/>
      <c r="J538" s="34"/>
      <c r="K538" s="34"/>
      <c r="L538" s="34"/>
    </row>
    <row r="539" spans="4:12" x14ac:dyDescent="0.2">
      <c r="D539" s="1"/>
      <c r="E539" s="1"/>
      <c r="F539" s="1"/>
      <c r="G539" s="1"/>
      <c r="H539" s="1"/>
      <c r="I539" s="1"/>
      <c r="J539" s="34"/>
      <c r="K539" s="34"/>
      <c r="L539" s="34"/>
    </row>
    <row r="540" spans="4:12" x14ac:dyDescent="0.2">
      <c r="D540" s="1"/>
      <c r="E540" s="1"/>
      <c r="F540" s="1"/>
      <c r="G540" s="1"/>
      <c r="H540" s="1"/>
      <c r="I540" s="1"/>
      <c r="J540" s="34"/>
      <c r="K540" s="34"/>
      <c r="L540" s="34"/>
    </row>
    <row r="541" spans="4:12" x14ac:dyDescent="0.2">
      <c r="D541" s="1"/>
      <c r="E541" s="1"/>
      <c r="F541" s="1"/>
      <c r="G541" s="1"/>
      <c r="H541" s="1"/>
      <c r="I541" s="1"/>
      <c r="J541" s="34"/>
      <c r="K541" s="34"/>
      <c r="L541" s="34"/>
    </row>
    <row r="542" spans="4:12" x14ac:dyDescent="0.2">
      <c r="D542" s="1"/>
      <c r="E542" s="1"/>
      <c r="F542" s="1"/>
      <c r="G542" s="1"/>
      <c r="H542" s="1"/>
      <c r="I542" s="1"/>
      <c r="J542" s="34"/>
      <c r="K542" s="34"/>
      <c r="L542" s="34"/>
    </row>
    <row r="543" spans="4:12" x14ac:dyDescent="0.2">
      <c r="D543" s="1"/>
      <c r="E543" s="1"/>
      <c r="F543" s="1"/>
      <c r="G543" s="1"/>
      <c r="H543" s="1"/>
      <c r="I543" s="1"/>
      <c r="J543" s="34"/>
      <c r="K543" s="34"/>
      <c r="L543" s="34"/>
    </row>
    <row r="544" spans="4:12" x14ac:dyDescent="0.2">
      <c r="D544" s="1"/>
      <c r="E544" s="1"/>
      <c r="F544" s="1"/>
      <c r="G544" s="1"/>
      <c r="H544" s="1"/>
      <c r="I544" s="1"/>
      <c r="J544" s="34"/>
      <c r="K544" s="34"/>
      <c r="L544" s="34"/>
    </row>
    <row r="545" spans="4:12" x14ac:dyDescent="0.2">
      <c r="D545" s="1"/>
      <c r="E545" s="1"/>
      <c r="F545" s="1"/>
      <c r="G545" s="1"/>
      <c r="H545" s="1"/>
      <c r="I545" s="1"/>
      <c r="J545" s="34"/>
      <c r="K545" s="34"/>
      <c r="L545" s="34"/>
    </row>
    <row r="546" spans="4:12" x14ac:dyDescent="0.2">
      <c r="D546" s="1"/>
      <c r="E546" s="1"/>
      <c r="F546" s="1"/>
      <c r="G546" s="1"/>
      <c r="H546" s="1"/>
      <c r="I546" s="1"/>
      <c r="J546" s="34"/>
      <c r="K546" s="34"/>
      <c r="L546" s="34"/>
    </row>
    <row r="547" spans="4:12" x14ac:dyDescent="0.2">
      <c r="D547" s="1"/>
      <c r="E547" s="1"/>
      <c r="F547" s="1"/>
      <c r="G547" s="1"/>
      <c r="H547" s="1"/>
      <c r="I547" s="1"/>
      <c r="J547" s="34"/>
      <c r="K547" s="34"/>
      <c r="L547" s="34"/>
    </row>
    <row r="548" spans="4:12" x14ac:dyDescent="0.2">
      <c r="D548" s="1"/>
      <c r="E548" s="1"/>
      <c r="F548" s="1"/>
      <c r="G548" s="1"/>
      <c r="H548" s="1"/>
      <c r="I548" s="1"/>
      <c r="J548" s="34"/>
      <c r="K548" s="34"/>
      <c r="L548" s="34"/>
    </row>
    <row r="549" spans="4:12" x14ac:dyDescent="0.2">
      <c r="D549" s="1"/>
      <c r="E549" s="1"/>
      <c r="F549" s="1"/>
      <c r="G549" s="1"/>
      <c r="H549" s="1"/>
      <c r="I549" s="1"/>
      <c r="J549" s="34"/>
      <c r="K549" s="34"/>
      <c r="L549" s="34"/>
    </row>
    <row r="550" spans="4:12" x14ac:dyDescent="0.2">
      <c r="D550" s="1"/>
      <c r="E550" s="1"/>
      <c r="F550" s="1"/>
      <c r="G550" s="1"/>
      <c r="H550" s="1"/>
      <c r="I550" s="1"/>
      <c r="J550" s="34"/>
      <c r="K550" s="34"/>
      <c r="L550" s="34"/>
    </row>
    <row r="551" spans="4:12" x14ac:dyDescent="0.2">
      <c r="D551" s="1"/>
      <c r="E551" s="1"/>
      <c r="F551" s="1"/>
      <c r="G551" s="1"/>
      <c r="H551" s="1"/>
      <c r="I551" s="1"/>
      <c r="J551" s="34"/>
      <c r="K551" s="34"/>
      <c r="L551" s="34"/>
    </row>
    <row r="552" spans="4:12" x14ac:dyDescent="0.2">
      <c r="D552" s="1"/>
      <c r="E552" s="1"/>
      <c r="F552" s="1"/>
      <c r="G552" s="1"/>
      <c r="H552" s="1"/>
      <c r="I552" s="1"/>
      <c r="J552" s="34"/>
      <c r="K552" s="34"/>
      <c r="L552" s="34"/>
    </row>
    <row r="553" spans="4:12" x14ac:dyDescent="0.2">
      <c r="D553" s="1"/>
      <c r="E553" s="1"/>
      <c r="F553" s="1"/>
      <c r="G553" s="1"/>
      <c r="H553" s="1"/>
      <c r="I553" s="1"/>
      <c r="J553" s="34"/>
      <c r="K553" s="34"/>
      <c r="L553" s="34"/>
    </row>
    <row r="554" spans="4:12" x14ac:dyDescent="0.2">
      <c r="D554" s="1"/>
      <c r="E554" s="1"/>
      <c r="F554" s="1"/>
      <c r="G554" s="1"/>
      <c r="H554" s="1"/>
      <c r="I554" s="1"/>
      <c r="J554" s="34"/>
      <c r="K554" s="34"/>
      <c r="L554" s="34"/>
    </row>
    <row r="555" spans="4:12" x14ac:dyDescent="0.2">
      <c r="D555" s="1"/>
      <c r="E555" s="1"/>
      <c r="F555" s="1"/>
      <c r="G555" s="1"/>
      <c r="H555" s="1"/>
      <c r="I555" s="1"/>
      <c r="J555" s="34"/>
      <c r="K555" s="34"/>
      <c r="L555" s="34"/>
    </row>
    <row r="556" spans="4:12" x14ac:dyDescent="0.2">
      <c r="D556" s="1"/>
      <c r="E556" s="1"/>
      <c r="F556" s="1"/>
      <c r="G556" s="1"/>
      <c r="H556" s="1"/>
      <c r="I556" s="1"/>
      <c r="J556" s="34"/>
      <c r="K556" s="34"/>
      <c r="L556" s="34"/>
    </row>
    <row r="557" spans="4:12" x14ac:dyDescent="0.2">
      <c r="D557" s="1"/>
      <c r="E557" s="1"/>
      <c r="F557" s="1"/>
      <c r="G557" s="1"/>
      <c r="H557" s="1"/>
      <c r="I557" s="1"/>
      <c r="J557" s="34"/>
      <c r="K557" s="34"/>
      <c r="L557" s="34"/>
    </row>
    <row r="558" spans="4:12" x14ac:dyDescent="0.2">
      <c r="D558" s="1"/>
      <c r="E558" s="1"/>
      <c r="F558" s="1"/>
      <c r="G558" s="1"/>
      <c r="H558" s="1"/>
      <c r="I558" s="1"/>
      <c r="J558" s="34"/>
      <c r="K558" s="34"/>
      <c r="L558" s="34"/>
    </row>
    <row r="559" spans="4:12" x14ac:dyDescent="0.2">
      <c r="D559" s="1"/>
      <c r="E559" s="1"/>
      <c r="F559" s="1"/>
      <c r="G559" s="1"/>
      <c r="H559" s="1"/>
      <c r="I559" s="1"/>
      <c r="J559" s="34"/>
      <c r="K559" s="34"/>
      <c r="L559" s="34"/>
    </row>
    <row r="560" spans="4:12" x14ac:dyDescent="0.2">
      <c r="D560" s="1"/>
      <c r="E560" s="1"/>
      <c r="F560" s="1"/>
      <c r="G560" s="1"/>
      <c r="H560" s="1"/>
      <c r="I560" s="1"/>
      <c r="J560" s="34"/>
      <c r="K560" s="34"/>
      <c r="L560" s="34"/>
    </row>
    <row r="561" spans="4:12" x14ac:dyDescent="0.2">
      <c r="D561" s="1"/>
      <c r="E561" s="1"/>
      <c r="F561" s="1"/>
      <c r="G561" s="1"/>
      <c r="H561" s="1"/>
      <c r="I561" s="1"/>
      <c r="J561" s="34"/>
      <c r="K561" s="34"/>
      <c r="L561" s="34"/>
    </row>
    <row r="562" spans="4:12" x14ac:dyDescent="0.2">
      <c r="D562" s="1"/>
      <c r="E562" s="1"/>
      <c r="F562" s="1"/>
      <c r="G562" s="1"/>
      <c r="H562" s="1"/>
      <c r="I562" s="1"/>
      <c r="J562" s="34"/>
      <c r="K562" s="34"/>
      <c r="L562" s="34"/>
    </row>
    <row r="563" spans="4:12" x14ac:dyDescent="0.2">
      <c r="D563" s="1"/>
      <c r="E563" s="1"/>
      <c r="F563" s="1"/>
      <c r="G563" s="1"/>
      <c r="H563" s="1"/>
      <c r="I563" s="1"/>
      <c r="J563" s="34"/>
      <c r="K563" s="34"/>
      <c r="L563" s="34"/>
    </row>
    <row r="564" spans="4:12" x14ac:dyDescent="0.2">
      <c r="D564" s="1"/>
      <c r="E564" s="1"/>
      <c r="F564" s="1"/>
      <c r="G564" s="1"/>
      <c r="H564" s="1"/>
      <c r="I564" s="1"/>
      <c r="J564" s="34"/>
      <c r="K564" s="34"/>
      <c r="L564" s="34"/>
    </row>
    <row r="565" spans="4:12" x14ac:dyDescent="0.2">
      <c r="D565" s="1"/>
      <c r="E565" s="1"/>
      <c r="F565" s="1"/>
      <c r="G565" s="1"/>
      <c r="H565" s="1"/>
      <c r="I565" s="1"/>
      <c r="J565" s="34"/>
      <c r="K565" s="34"/>
      <c r="L565" s="34"/>
    </row>
    <row r="566" spans="4:12" x14ac:dyDescent="0.2">
      <c r="D566" s="1"/>
      <c r="E566" s="1"/>
      <c r="F566" s="1"/>
      <c r="G566" s="1"/>
      <c r="H566" s="1"/>
      <c r="I566" s="1"/>
      <c r="J566" s="34"/>
      <c r="K566" s="34"/>
      <c r="L566" s="34"/>
    </row>
    <row r="567" spans="4:12" x14ac:dyDescent="0.2">
      <c r="D567" s="1"/>
      <c r="E567" s="1"/>
      <c r="F567" s="1"/>
      <c r="G567" s="1"/>
      <c r="H567" s="1"/>
      <c r="I567" s="1"/>
      <c r="J567" s="34"/>
      <c r="K567" s="34"/>
      <c r="L567" s="34"/>
    </row>
    <row r="568" spans="4:12" x14ac:dyDescent="0.2">
      <c r="D568" s="1"/>
      <c r="E568" s="1"/>
      <c r="F568" s="1"/>
      <c r="G568" s="1"/>
      <c r="H568" s="1"/>
      <c r="I568" s="1"/>
      <c r="J568" s="34"/>
      <c r="K568" s="34"/>
      <c r="L568" s="34"/>
    </row>
    <row r="569" spans="4:12" x14ac:dyDescent="0.2">
      <c r="D569" s="1"/>
      <c r="E569" s="1"/>
      <c r="F569" s="1"/>
      <c r="G569" s="1"/>
      <c r="H569" s="1"/>
      <c r="I569" s="1"/>
      <c r="J569" s="34"/>
      <c r="K569" s="34"/>
      <c r="L569" s="34"/>
    </row>
    <row r="570" spans="4:12" x14ac:dyDescent="0.2">
      <c r="D570" s="1"/>
      <c r="E570" s="1"/>
      <c r="F570" s="1"/>
      <c r="G570" s="1"/>
      <c r="H570" s="1"/>
      <c r="I570" s="1"/>
      <c r="J570" s="34"/>
      <c r="K570" s="34"/>
      <c r="L570" s="34"/>
    </row>
    <row r="571" spans="4:12" x14ac:dyDescent="0.2">
      <c r="D571" s="1"/>
      <c r="E571" s="1"/>
      <c r="F571" s="1"/>
      <c r="G571" s="1"/>
      <c r="H571" s="1"/>
      <c r="I571" s="1"/>
      <c r="J571" s="34"/>
      <c r="K571" s="34"/>
      <c r="L571" s="34"/>
    </row>
    <row r="572" spans="4:12" x14ac:dyDescent="0.2">
      <c r="D572" s="1"/>
      <c r="E572" s="1"/>
      <c r="F572" s="1"/>
      <c r="G572" s="1"/>
      <c r="H572" s="1"/>
      <c r="I572" s="1"/>
      <c r="J572" s="34"/>
      <c r="K572" s="34"/>
      <c r="L572" s="34"/>
    </row>
    <row r="573" spans="4:12" x14ac:dyDescent="0.2">
      <c r="D573" s="1"/>
      <c r="E573" s="1"/>
      <c r="F573" s="1"/>
      <c r="G573" s="1"/>
      <c r="H573" s="1"/>
      <c r="I573" s="1"/>
      <c r="J573" s="34"/>
      <c r="K573" s="34"/>
      <c r="L573" s="34"/>
    </row>
    <row r="574" spans="4:12" x14ac:dyDescent="0.2">
      <c r="D574" s="1"/>
      <c r="E574" s="1"/>
      <c r="F574" s="1"/>
      <c r="G574" s="1"/>
      <c r="H574" s="1"/>
      <c r="I574" s="1"/>
      <c r="J574" s="34"/>
      <c r="K574" s="34"/>
      <c r="L574" s="34"/>
    </row>
    <row r="575" spans="4:12" x14ac:dyDescent="0.2">
      <c r="D575" s="1"/>
      <c r="E575" s="1"/>
      <c r="F575" s="1"/>
      <c r="G575" s="1"/>
      <c r="H575" s="1"/>
      <c r="I575" s="1"/>
      <c r="J575" s="34"/>
      <c r="K575" s="34"/>
      <c r="L575" s="34"/>
    </row>
    <row r="576" spans="4:12" x14ac:dyDescent="0.2">
      <c r="D576" s="1"/>
      <c r="E576" s="1"/>
      <c r="F576" s="1"/>
      <c r="G576" s="1"/>
      <c r="H576" s="1"/>
      <c r="I576" s="1"/>
      <c r="J576" s="34"/>
      <c r="K576" s="34"/>
      <c r="L576" s="34"/>
    </row>
    <row r="577" spans="4:12" x14ac:dyDescent="0.2">
      <c r="D577" s="1"/>
      <c r="E577" s="1"/>
      <c r="F577" s="1"/>
      <c r="G577" s="1"/>
      <c r="H577" s="1"/>
      <c r="I577" s="1"/>
      <c r="J577" s="34"/>
      <c r="K577" s="34"/>
      <c r="L577" s="34"/>
    </row>
    <row r="578" spans="4:12" x14ac:dyDescent="0.2">
      <c r="D578" s="1"/>
      <c r="E578" s="1"/>
      <c r="F578" s="1"/>
      <c r="G578" s="1"/>
      <c r="H578" s="1"/>
      <c r="I578" s="1"/>
      <c r="J578" s="34"/>
      <c r="K578" s="34"/>
      <c r="L578" s="34"/>
    </row>
    <row r="579" spans="4:12" x14ac:dyDescent="0.2">
      <c r="D579" s="1"/>
      <c r="E579" s="1"/>
      <c r="F579" s="1"/>
      <c r="G579" s="1"/>
      <c r="H579" s="1"/>
      <c r="I579" s="1"/>
      <c r="J579" s="34"/>
      <c r="K579" s="34"/>
      <c r="L579" s="34"/>
    </row>
    <row r="580" spans="4:12" x14ac:dyDescent="0.2">
      <c r="D580" s="1"/>
      <c r="E580" s="1"/>
      <c r="F580" s="1"/>
      <c r="G580" s="1"/>
      <c r="H580" s="1"/>
      <c r="I580" s="1"/>
      <c r="J580" s="34"/>
      <c r="K580" s="34"/>
      <c r="L580" s="34"/>
    </row>
    <row r="581" spans="4:12" x14ac:dyDescent="0.2">
      <c r="D581" s="1"/>
      <c r="E581" s="1"/>
      <c r="F581" s="1"/>
      <c r="G581" s="1"/>
      <c r="H581" s="1"/>
      <c r="I581" s="1"/>
      <c r="J581" s="34"/>
      <c r="K581" s="34"/>
      <c r="L581" s="34"/>
    </row>
    <row r="582" spans="4:12" x14ac:dyDescent="0.2">
      <c r="D582" s="1"/>
      <c r="E582" s="1"/>
      <c r="F582" s="1"/>
      <c r="G582" s="1"/>
      <c r="H582" s="1"/>
      <c r="I582" s="1"/>
      <c r="J582" s="34"/>
      <c r="K582" s="34"/>
      <c r="L582" s="34"/>
    </row>
    <row r="583" spans="4:12" x14ac:dyDescent="0.2">
      <c r="D583" s="1"/>
      <c r="E583" s="1"/>
      <c r="F583" s="1"/>
      <c r="G583" s="1"/>
      <c r="H583" s="1"/>
      <c r="I583" s="1"/>
      <c r="J583" s="34"/>
      <c r="K583" s="34"/>
      <c r="L583" s="34"/>
    </row>
    <row r="584" spans="4:12" x14ac:dyDescent="0.2">
      <c r="D584" s="1"/>
      <c r="E584" s="1"/>
      <c r="F584" s="1"/>
      <c r="G584" s="1"/>
      <c r="H584" s="1"/>
      <c r="I584" s="1"/>
      <c r="J584" s="34"/>
      <c r="K584" s="34"/>
      <c r="L584" s="34"/>
    </row>
    <row r="585" spans="4:12" x14ac:dyDescent="0.2">
      <c r="D585" s="1"/>
      <c r="E585" s="1"/>
      <c r="F585" s="1"/>
      <c r="G585" s="1"/>
      <c r="H585" s="1"/>
      <c r="I585" s="1"/>
      <c r="J585" s="34"/>
      <c r="K585" s="34"/>
      <c r="L585" s="34"/>
    </row>
    <row r="586" spans="4:12" x14ac:dyDescent="0.2">
      <c r="D586" s="1"/>
      <c r="E586" s="1"/>
      <c r="F586" s="1"/>
      <c r="G586" s="1"/>
      <c r="H586" s="1"/>
      <c r="I586" s="1"/>
      <c r="J586" s="34"/>
      <c r="K586" s="34"/>
      <c r="L586" s="34"/>
    </row>
    <row r="587" spans="4:12" x14ac:dyDescent="0.2">
      <c r="D587" s="1"/>
      <c r="E587" s="1"/>
      <c r="F587" s="1"/>
      <c r="G587" s="1"/>
      <c r="H587" s="1"/>
      <c r="I587" s="1"/>
      <c r="J587" s="34"/>
      <c r="K587" s="34"/>
      <c r="L587" s="34"/>
    </row>
    <row r="588" spans="4:12" x14ac:dyDescent="0.2">
      <c r="D588" s="1"/>
      <c r="E588" s="1"/>
      <c r="F588" s="1"/>
      <c r="G588" s="1"/>
      <c r="H588" s="1"/>
      <c r="I588" s="1"/>
      <c r="J588" s="34"/>
      <c r="K588" s="34"/>
      <c r="L588" s="34"/>
    </row>
    <row r="589" spans="4:12" x14ac:dyDescent="0.2">
      <c r="D589" s="1"/>
      <c r="E589" s="1"/>
      <c r="F589" s="1"/>
      <c r="G589" s="1"/>
      <c r="H589" s="1"/>
      <c r="I589" s="1"/>
      <c r="J589" s="34"/>
      <c r="K589" s="34"/>
      <c r="L589" s="34"/>
    </row>
    <row r="590" spans="4:12" x14ac:dyDescent="0.2">
      <c r="D590" s="1"/>
      <c r="E590" s="1"/>
      <c r="F590" s="1"/>
      <c r="G590" s="1"/>
      <c r="H590" s="1"/>
      <c r="I590" s="1"/>
      <c r="J590" s="34"/>
      <c r="K590" s="34"/>
      <c r="L590" s="34"/>
    </row>
    <row r="591" spans="4:12" x14ac:dyDescent="0.2">
      <c r="D591" s="1"/>
      <c r="E591" s="1"/>
      <c r="F591" s="1"/>
      <c r="G591" s="1"/>
      <c r="H591" s="1"/>
      <c r="I591" s="1"/>
      <c r="J591" s="34"/>
      <c r="K591" s="34"/>
      <c r="L591" s="34"/>
    </row>
    <row r="592" spans="4:12" x14ac:dyDescent="0.2">
      <c r="D592" s="1"/>
      <c r="E592" s="1"/>
      <c r="F592" s="1"/>
      <c r="G592" s="1"/>
      <c r="H592" s="1"/>
      <c r="I592" s="1"/>
      <c r="J592" s="34"/>
      <c r="K592" s="34"/>
      <c r="L592" s="34"/>
    </row>
    <row r="593" spans="4:12" x14ac:dyDescent="0.2">
      <c r="D593" s="1"/>
      <c r="E593" s="1"/>
      <c r="F593" s="1"/>
      <c r="G593" s="1"/>
      <c r="H593" s="1"/>
      <c r="I593" s="1"/>
      <c r="J593" s="34"/>
      <c r="K593" s="34"/>
      <c r="L593" s="34"/>
    </row>
    <row r="594" spans="4:12" x14ac:dyDescent="0.2">
      <c r="D594" s="1"/>
      <c r="E594" s="1"/>
      <c r="F594" s="1"/>
      <c r="G594" s="1"/>
      <c r="H594" s="1"/>
      <c r="I594" s="1"/>
      <c r="J594" s="34"/>
      <c r="K594" s="34"/>
      <c r="L594" s="34"/>
    </row>
    <row r="595" spans="4:12" x14ac:dyDescent="0.2">
      <c r="D595" s="1"/>
      <c r="E595" s="1"/>
      <c r="F595" s="1"/>
      <c r="G595" s="1"/>
      <c r="H595" s="1"/>
      <c r="I595" s="1"/>
      <c r="J595" s="34"/>
      <c r="K595" s="34"/>
      <c r="L595" s="34"/>
    </row>
    <row r="596" spans="4:12" x14ac:dyDescent="0.2">
      <c r="D596" s="1"/>
      <c r="E596" s="1"/>
      <c r="F596" s="1"/>
      <c r="G596" s="1"/>
      <c r="H596" s="1"/>
      <c r="I596" s="1"/>
      <c r="J596" s="34"/>
      <c r="K596" s="34"/>
      <c r="L596" s="34"/>
    </row>
    <row r="597" spans="4:12" x14ac:dyDescent="0.2">
      <c r="D597" s="1"/>
      <c r="E597" s="1"/>
      <c r="F597" s="1"/>
      <c r="G597" s="1"/>
      <c r="H597" s="1"/>
      <c r="I597" s="1"/>
      <c r="J597" s="34"/>
      <c r="K597" s="34"/>
      <c r="L597" s="34"/>
    </row>
    <row r="598" spans="4:12" x14ac:dyDescent="0.2">
      <c r="D598" s="1"/>
      <c r="E598" s="1"/>
      <c r="F598" s="1"/>
      <c r="G598" s="1"/>
      <c r="H598" s="1"/>
      <c r="I598" s="1"/>
      <c r="J598" s="34"/>
      <c r="K598" s="34"/>
      <c r="L598" s="34"/>
    </row>
    <row r="599" spans="4:12" x14ac:dyDescent="0.2">
      <c r="D599" s="1"/>
      <c r="E599" s="1"/>
      <c r="F599" s="1"/>
      <c r="G599" s="1"/>
      <c r="H599" s="1"/>
      <c r="I599" s="1"/>
      <c r="J599" s="34"/>
      <c r="K599" s="34"/>
      <c r="L599" s="34"/>
    </row>
    <row r="600" spans="4:12" x14ac:dyDescent="0.2">
      <c r="D600" s="1"/>
      <c r="E600" s="1"/>
      <c r="F600" s="1"/>
      <c r="G600" s="1"/>
      <c r="H600" s="1"/>
      <c r="I600" s="1"/>
      <c r="J600" s="34"/>
      <c r="K600" s="34"/>
      <c r="L600" s="34"/>
    </row>
    <row r="601" spans="4:12" x14ac:dyDescent="0.2">
      <c r="D601" s="1"/>
      <c r="E601" s="1"/>
      <c r="F601" s="1"/>
      <c r="G601" s="1"/>
      <c r="H601" s="1"/>
      <c r="I601" s="1"/>
      <c r="J601" s="34"/>
      <c r="K601" s="34"/>
      <c r="L601" s="34"/>
    </row>
    <row r="602" spans="4:12" x14ac:dyDescent="0.2">
      <c r="D602" s="1"/>
      <c r="E602" s="1"/>
      <c r="F602" s="1"/>
      <c r="G602" s="1"/>
      <c r="H602" s="1"/>
      <c r="I602" s="1"/>
      <c r="J602" s="34"/>
      <c r="K602" s="34"/>
      <c r="L602" s="34"/>
    </row>
    <row r="603" spans="4:12" x14ac:dyDescent="0.2">
      <c r="D603" s="1"/>
      <c r="E603" s="1"/>
      <c r="F603" s="1"/>
      <c r="G603" s="1"/>
      <c r="H603" s="1"/>
      <c r="I603" s="1"/>
      <c r="J603" s="34"/>
      <c r="K603" s="34"/>
      <c r="L603" s="34"/>
    </row>
    <row r="604" spans="4:12" x14ac:dyDescent="0.2">
      <c r="D604" s="1"/>
      <c r="E604" s="1"/>
      <c r="F604" s="1"/>
      <c r="G604" s="1"/>
      <c r="H604" s="1"/>
      <c r="I604" s="1"/>
      <c r="J604" s="34"/>
      <c r="K604" s="34"/>
      <c r="L604" s="34"/>
    </row>
    <row r="605" spans="4:12" x14ac:dyDescent="0.2">
      <c r="D605" s="1"/>
      <c r="E605" s="1"/>
      <c r="F605" s="1"/>
      <c r="G605" s="1"/>
      <c r="H605" s="1"/>
      <c r="I605" s="1"/>
      <c r="J605" s="34"/>
      <c r="K605" s="34"/>
      <c r="L605" s="34"/>
    </row>
    <row r="606" spans="4:12" x14ac:dyDescent="0.2">
      <c r="D606" s="1"/>
      <c r="E606" s="1"/>
      <c r="F606" s="1"/>
      <c r="G606" s="1"/>
      <c r="H606" s="1"/>
      <c r="I606" s="1"/>
      <c r="J606" s="34"/>
      <c r="K606" s="34"/>
      <c r="L606" s="34"/>
    </row>
    <row r="607" spans="4:12" x14ac:dyDescent="0.2">
      <c r="D607" s="1"/>
      <c r="E607" s="1"/>
      <c r="F607" s="1"/>
      <c r="G607" s="1"/>
      <c r="H607" s="1"/>
      <c r="I607" s="1"/>
      <c r="J607" s="34"/>
      <c r="K607" s="34"/>
      <c r="L607" s="34"/>
    </row>
    <row r="608" spans="4:12" x14ac:dyDescent="0.2">
      <c r="D608" s="1"/>
      <c r="E608" s="1"/>
      <c r="F608" s="1"/>
      <c r="G608" s="1"/>
      <c r="H608" s="1"/>
      <c r="I608" s="1"/>
      <c r="J608" s="34"/>
      <c r="K608" s="34"/>
      <c r="L608" s="34"/>
    </row>
    <row r="609" spans="4:12" x14ac:dyDescent="0.2">
      <c r="D609" s="1"/>
      <c r="E609" s="1"/>
      <c r="F609" s="1"/>
      <c r="G609" s="1"/>
      <c r="H609" s="1"/>
      <c r="I609" s="1"/>
      <c r="J609" s="34"/>
      <c r="K609" s="34"/>
      <c r="L609" s="34"/>
    </row>
    <row r="610" spans="4:12" x14ac:dyDescent="0.2">
      <c r="D610" s="1"/>
      <c r="E610" s="1"/>
      <c r="F610" s="1"/>
      <c r="G610" s="1"/>
      <c r="H610" s="1"/>
      <c r="I610" s="1"/>
      <c r="J610" s="34"/>
      <c r="K610" s="34"/>
      <c r="L610" s="34"/>
    </row>
    <row r="611" spans="4:12" x14ac:dyDescent="0.2">
      <c r="D611" s="1"/>
      <c r="E611" s="1"/>
      <c r="F611" s="1"/>
      <c r="G611" s="1"/>
      <c r="H611" s="1"/>
      <c r="I611" s="1"/>
      <c r="J611" s="34"/>
      <c r="K611" s="34"/>
      <c r="L611" s="34"/>
    </row>
    <row r="612" spans="4:12" x14ac:dyDescent="0.2">
      <c r="D612" s="1"/>
      <c r="E612" s="1"/>
      <c r="F612" s="1"/>
      <c r="G612" s="1"/>
      <c r="H612" s="1"/>
      <c r="I612" s="1"/>
      <c r="J612" s="34"/>
      <c r="K612" s="34"/>
      <c r="L612" s="34"/>
    </row>
    <row r="613" spans="4:12" x14ac:dyDescent="0.2">
      <c r="D613" s="1"/>
      <c r="E613" s="1"/>
      <c r="F613" s="1"/>
      <c r="G613" s="1"/>
      <c r="H613" s="1"/>
      <c r="I613" s="1"/>
      <c r="J613" s="34"/>
      <c r="K613" s="34"/>
      <c r="L613" s="34"/>
    </row>
    <row r="614" spans="4:12" x14ac:dyDescent="0.2">
      <c r="D614" s="1"/>
      <c r="E614" s="1"/>
      <c r="F614" s="1"/>
      <c r="G614" s="1"/>
      <c r="H614" s="1"/>
      <c r="I614" s="1"/>
      <c r="J614" s="34"/>
      <c r="K614" s="34"/>
      <c r="L614" s="34"/>
    </row>
    <row r="615" spans="4:12" x14ac:dyDescent="0.2">
      <c r="D615" s="1"/>
      <c r="E615" s="1"/>
      <c r="F615" s="1"/>
      <c r="G615" s="1"/>
      <c r="H615" s="1"/>
      <c r="I615" s="1"/>
      <c r="J615" s="34"/>
      <c r="K615" s="34"/>
      <c r="L615" s="34"/>
    </row>
    <row r="616" spans="4:12" x14ac:dyDescent="0.2">
      <c r="D616" s="1"/>
      <c r="E616" s="1"/>
      <c r="F616" s="1"/>
      <c r="G616" s="1"/>
      <c r="H616" s="1"/>
      <c r="I616" s="1"/>
      <c r="J616" s="34"/>
      <c r="K616" s="34"/>
      <c r="L616" s="34"/>
    </row>
    <row r="617" spans="4:12" x14ac:dyDescent="0.2">
      <c r="D617" s="1"/>
      <c r="E617" s="1"/>
      <c r="F617" s="1"/>
      <c r="G617" s="1"/>
      <c r="H617" s="1"/>
      <c r="I617" s="1"/>
      <c r="J617" s="34"/>
      <c r="K617" s="34"/>
      <c r="L617" s="34"/>
    </row>
    <row r="618" spans="4:12" x14ac:dyDescent="0.2">
      <c r="D618" s="1"/>
      <c r="E618" s="1"/>
      <c r="F618" s="1"/>
      <c r="G618" s="1"/>
      <c r="H618" s="1"/>
      <c r="I618" s="1"/>
      <c r="J618" s="34"/>
      <c r="K618" s="34"/>
      <c r="L618" s="34"/>
    </row>
    <row r="619" spans="4:12" x14ac:dyDescent="0.2">
      <c r="D619" s="1"/>
      <c r="E619" s="1"/>
      <c r="F619" s="1"/>
      <c r="G619" s="1"/>
      <c r="H619" s="1"/>
      <c r="I619" s="1"/>
      <c r="J619" s="34"/>
      <c r="K619" s="34"/>
      <c r="L619" s="34"/>
    </row>
    <row r="620" spans="4:12" x14ac:dyDescent="0.2">
      <c r="D620" s="1"/>
      <c r="E620" s="1"/>
      <c r="F620" s="1"/>
      <c r="G620" s="1"/>
      <c r="H620" s="1"/>
      <c r="I620" s="1"/>
      <c r="J620" s="34"/>
      <c r="K620" s="34"/>
      <c r="L620" s="34"/>
    </row>
    <row r="621" spans="4:12" x14ac:dyDescent="0.2">
      <c r="D621" s="1"/>
      <c r="E621" s="1"/>
      <c r="F621" s="1"/>
      <c r="G621" s="1"/>
      <c r="H621" s="1"/>
      <c r="I621" s="1"/>
      <c r="J621" s="34"/>
      <c r="K621" s="34"/>
      <c r="L621" s="34"/>
    </row>
    <row r="622" spans="4:12" x14ac:dyDescent="0.2">
      <c r="D622" s="1"/>
      <c r="E622" s="1"/>
      <c r="F622" s="1"/>
      <c r="G622" s="1"/>
      <c r="H622" s="1"/>
      <c r="I622" s="1"/>
      <c r="J622" s="34"/>
      <c r="K622" s="34"/>
      <c r="L622" s="34"/>
    </row>
    <row r="623" spans="4:12" x14ac:dyDescent="0.2">
      <c r="D623" s="1"/>
      <c r="E623" s="1"/>
      <c r="F623" s="1"/>
      <c r="G623" s="1"/>
      <c r="H623" s="1"/>
      <c r="I623" s="1"/>
      <c r="J623" s="34"/>
      <c r="K623" s="34"/>
      <c r="L623" s="34"/>
    </row>
    <row r="624" spans="4:12" x14ac:dyDescent="0.2">
      <c r="D624" s="1"/>
      <c r="E624" s="1"/>
      <c r="F624" s="1"/>
      <c r="G624" s="1"/>
      <c r="H624" s="1"/>
      <c r="I624" s="1"/>
      <c r="J624" s="34"/>
      <c r="K624" s="34"/>
      <c r="L624" s="34"/>
    </row>
    <row r="625" spans="4:12" x14ac:dyDescent="0.2">
      <c r="D625" s="1"/>
      <c r="E625" s="1"/>
      <c r="F625" s="1"/>
      <c r="G625" s="1"/>
      <c r="H625" s="1"/>
      <c r="I625" s="1"/>
      <c r="J625" s="34"/>
      <c r="K625" s="34"/>
      <c r="L625" s="34"/>
    </row>
    <row r="626" spans="4:12" x14ac:dyDescent="0.2">
      <c r="D626" s="1"/>
      <c r="E626" s="1"/>
      <c r="F626" s="1"/>
      <c r="G626" s="1"/>
      <c r="H626" s="1"/>
      <c r="I626" s="1"/>
      <c r="J626" s="34"/>
      <c r="K626" s="34"/>
      <c r="L626" s="34"/>
    </row>
    <row r="627" spans="4:12" x14ac:dyDescent="0.2">
      <c r="D627" s="1"/>
      <c r="E627" s="1"/>
      <c r="F627" s="1"/>
      <c r="G627" s="1"/>
      <c r="H627" s="1"/>
      <c r="I627" s="1"/>
      <c r="J627" s="34"/>
      <c r="K627" s="34"/>
      <c r="L627" s="34"/>
    </row>
    <row r="628" spans="4:12" x14ac:dyDescent="0.2">
      <c r="D628" s="1"/>
      <c r="E628" s="1"/>
      <c r="F628" s="1"/>
      <c r="G628" s="1"/>
      <c r="H628" s="1"/>
      <c r="I628" s="1"/>
      <c r="J628" s="34"/>
      <c r="K628" s="34"/>
      <c r="L628" s="34"/>
    </row>
    <row r="629" spans="4:12" x14ac:dyDescent="0.2">
      <c r="D629" s="1"/>
      <c r="E629" s="1"/>
      <c r="F629" s="1"/>
      <c r="G629" s="1"/>
      <c r="H629" s="1"/>
      <c r="I629" s="1"/>
      <c r="J629" s="34"/>
      <c r="K629" s="34"/>
      <c r="L629" s="34"/>
    </row>
    <row r="630" spans="4:12" x14ac:dyDescent="0.2">
      <c r="D630" s="1"/>
      <c r="E630" s="1"/>
      <c r="F630" s="1"/>
      <c r="G630" s="1"/>
      <c r="H630" s="1"/>
      <c r="I630" s="1"/>
      <c r="J630" s="34"/>
      <c r="K630" s="34"/>
      <c r="L630" s="34"/>
    </row>
    <row r="631" spans="4:12" x14ac:dyDescent="0.2">
      <c r="D631" s="1"/>
      <c r="E631" s="1"/>
      <c r="F631" s="1"/>
      <c r="G631" s="1"/>
      <c r="H631" s="1"/>
      <c r="I631" s="1"/>
      <c r="J631" s="34"/>
      <c r="K631" s="34"/>
      <c r="L631" s="34"/>
    </row>
    <row r="632" spans="4:12" x14ac:dyDescent="0.2">
      <c r="D632" s="1"/>
      <c r="E632" s="1"/>
      <c r="F632" s="1"/>
      <c r="G632" s="1"/>
      <c r="H632" s="1"/>
      <c r="I632" s="1"/>
      <c r="J632" s="34"/>
      <c r="K632" s="34"/>
      <c r="L632" s="34"/>
    </row>
    <row r="633" spans="4:12" x14ac:dyDescent="0.2">
      <c r="D633" s="1"/>
      <c r="E633" s="1"/>
      <c r="F633" s="1"/>
      <c r="G633" s="1"/>
      <c r="H633" s="1"/>
      <c r="I633" s="1"/>
      <c r="J633" s="34"/>
      <c r="K633" s="34"/>
      <c r="L633" s="34"/>
    </row>
    <row r="634" spans="4:12" x14ac:dyDescent="0.2">
      <c r="D634" s="1"/>
      <c r="E634" s="1"/>
      <c r="F634" s="1"/>
      <c r="G634" s="1"/>
      <c r="H634" s="1"/>
      <c r="I634" s="1"/>
      <c r="J634" s="34"/>
      <c r="K634" s="34"/>
      <c r="L634" s="34"/>
    </row>
    <row r="635" spans="4:12" x14ac:dyDescent="0.2">
      <c r="D635" s="1"/>
      <c r="E635" s="1"/>
      <c r="F635" s="1"/>
      <c r="G635" s="1"/>
      <c r="H635" s="1"/>
      <c r="I635" s="1"/>
      <c r="J635" s="34"/>
      <c r="K635" s="34"/>
      <c r="L635" s="34"/>
    </row>
    <row r="636" spans="4:12" x14ac:dyDescent="0.2">
      <c r="D636" s="1"/>
      <c r="E636" s="1"/>
      <c r="F636" s="1"/>
      <c r="G636" s="1"/>
      <c r="H636" s="1"/>
      <c r="I636" s="1"/>
      <c r="J636" s="34"/>
      <c r="K636" s="34"/>
      <c r="L636" s="34"/>
    </row>
    <row r="637" spans="4:12" x14ac:dyDescent="0.2">
      <c r="D637" s="1"/>
      <c r="E637" s="1"/>
      <c r="F637" s="1"/>
      <c r="G637" s="1"/>
      <c r="H637" s="1"/>
      <c r="I637" s="1"/>
      <c r="J637" s="34"/>
      <c r="K637" s="34"/>
      <c r="L637" s="34"/>
    </row>
    <row r="638" spans="4:12" x14ac:dyDescent="0.2">
      <c r="D638" s="1"/>
      <c r="E638" s="1"/>
      <c r="F638" s="1"/>
      <c r="G638" s="1"/>
      <c r="H638" s="1"/>
      <c r="I638" s="1"/>
      <c r="J638" s="34"/>
      <c r="K638" s="34"/>
      <c r="L638" s="34"/>
    </row>
    <row r="639" spans="4:12" x14ac:dyDescent="0.2">
      <c r="D639" s="1"/>
      <c r="E639" s="1"/>
      <c r="F639" s="1"/>
      <c r="G639" s="1"/>
      <c r="H639" s="1"/>
      <c r="I639" s="1"/>
      <c r="J639" s="34"/>
      <c r="K639" s="34"/>
      <c r="L639" s="34"/>
    </row>
    <row r="640" spans="4:12" x14ac:dyDescent="0.2">
      <c r="D640" s="1"/>
      <c r="E640" s="1"/>
      <c r="F640" s="1"/>
      <c r="G640" s="1"/>
      <c r="H640" s="1"/>
      <c r="I640" s="1"/>
      <c r="J640" s="34"/>
      <c r="K640" s="34"/>
      <c r="L640" s="34"/>
    </row>
    <row r="641" spans="4:12" x14ac:dyDescent="0.2">
      <c r="D641" s="1"/>
      <c r="E641" s="1"/>
      <c r="F641" s="1"/>
      <c r="G641" s="1"/>
      <c r="H641" s="1"/>
      <c r="I641" s="1"/>
      <c r="J641" s="34"/>
      <c r="K641" s="34"/>
      <c r="L641" s="34"/>
    </row>
    <row r="642" spans="4:12" x14ac:dyDescent="0.2">
      <c r="D642" s="1"/>
      <c r="E642" s="1"/>
      <c r="F642" s="1"/>
      <c r="G642" s="1"/>
      <c r="H642" s="1"/>
      <c r="I642" s="1"/>
      <c r="J642" s="34"/>
      <c r="K642" s="34"/>
      <c r="L642" s="34"/>
    </row>
    <row r="643" spans="4:12" x14ac:dyDescent="0.2">
      <c r="D643" s="1"/>
      <c r="E643" s="1"/>
      <c r="F643" s="1"/>
      <c r="G643" s="1"/>
      <c r="H643" s="1"/>
      <c r="I643" s="1"/>
      <c r="J643" s="34"/>
      <c r="K643" s="34"/>
      <c r="L643" s="34"/>
    </row>
    <row r="644" spans="4:12" x14ac:dyDescent="0.2">
      <c r="D644" s="1"/>
      <c r="E644" s="1"/>
      <c r="F644" s="1"/>
      <c r="G644" s="1"/>
      <c r="H644" s="1"/>
      <c r="I644" s="1"/>
      <c r="J644" s="34"/>
      <c r="K644" s="34"/>
      <c r="L644" s="34"/>
    </row>
    <row r="645" spans="4:12" x14ac:dyDescent="0.2">
      <c r="D645" s="1"/>
      <c r="E645" s="1"/>
      <c r="F645" s="1"/>
      <c r="G645" s="1"/>
      <c r="H645" s="1"/>
      <c r="I645" s="1"/>
      <c r="J645" s="34"/>
      <c r="K645" s="34"/>
      <c r="L645" s="34"/>
    </row>
    <row r="646" spans="4:12" x14ac:dyDescent="0.2">
      <c r="D646" s="1"/>
      <c r="E646" s="1"/>
      <c r="F646" s="1"/>
      <c r="G646" s="1"/>
      <c r="H646" s="1"/>
      <c r="I646" s="1"/>
      <c r="J646" s="34"/>
      <c r="K646" s="34"/>
      <c r="L646" s="34"/>
    </row>
    <row r="647" spans="4:12" x14ac:dyDescent="0.2">
      <c r="D647" s="1"/>
      <c r="E647" s="1"/>
      <c r="F647" s="1"/>
      <c r="G647" s="1"/>
      <c r="H647" s="1"/>
      <c r="I647" s="1"/>
      <c r="J647" s="34"/>
      <c r="K647" s="34"/>
      <c r="L647" s="34"/>
    </row>
    <row r="648" spans="4:12" x14ac:dyDescent="0.2">
      <c r="D648" s="1"/>
      <c r="E648" s="1"/>
      <c r="F648" s="1"/>
      <c r="G648" s="1"/>
      <c r="H648" s="1"/>
      <c r="I648" s="1"/>
      <c r="J648" s="34"/>
      <c r="K648" s="34"/>
      <c r="L648" s="34"/>
    </row>
    <row r="649" spans="4:12" x14ac:dyDescent="0.2">
      <c r="D649" s="1"/>
      <c r="E649" s="1"/>
      <c r="F649" s="1"/>
      <c r="G649" s="1"/>
      <c r="H649" s="1"/>
      <c r="I649" s="1"/>
      <c r="J649" s="34"/>
      <c r="K649" s="34"/>
      <c r="L649" s="34"/>
    </row>
    <row r="650" spans="4:12" x14ac:dyDescent="0.2">
      <c r="D650" s="1"/>
      <c r="E650" s="1"/>
      <c r="F650" s="1"/>
      <c r="G650" s="1"/>
      <c r="H650" s="1"/>
      <c r="I650" s="1"/>
      <c r="J650" s="34"/>
      <c r="K650" s="34"/>
      <c r="L650" s="34"/>
    </row>
    <row r="651" spans="4:12" x14ac:dyDescent="0.2">
      <c r="D651" s="1"/>
      <c r="E651" s="1"/>
      <c r="F651" s="1"/>
      <c r="G651" s="1"/>
      <c r="H651" s="1"/>
      <c r="I651" s="1"/>
      <c r="J651" s="34"/>
      <c r="K651" s="34"/>
      <c r="L651" s="34"/>
    </row>
    <row r="652" spans="4:12" x14ac:dyDescent="0.2">
      <c r="D652" s="1"/>
      <c r="E652" s="1"/>
      <c r="F652" s="1"/>
      <c r="G652" s="1"/>
      <c r="H652" s="1"/>
      <c r="I652" s="1"/>
      <c r="J652" s="34"/>
      <c r="K652" s="34"/>
      <c r="L652" s="34"/>
    </row>
    <row r="653" spans="4:12" x14ac:dyDescent="0.2">
      <c r="D653" s="1"/>
      <c r="E653" s="1"/>
      <c r="F653" s="1"/>
      <c r="G653" s="1"/>
      <c r="H653" s="1"/>
      <c r="I653" s="1"/>
      <c r="J653" s="34"/>
      <c r="K653" s="34"/>
      <c r="L653" s="34"/>
    </row>
    <row r="654" spans="4:12" x14ac:dyDescent="0.2">
      <c r="D654" s="1"/>
      <c r="E654" s="1"/>
      <c r="F654" s="1"/>
      <c r="G654" s="1"/>
      <c r="H654" s="1"/>
      <c r="I654" s="1"/>
      <c r="J654" s="34"/>
      <c r="K654" s="34"/>
      <c r="L654" s="34"/>
    </row>
    <row r="655" spans="4:12" x14ac:dyDescent="0.2">
      <c r="D655" s="1"/>
      <c r="E655" s="1"/>
      <c r="F655" s="1"/>
      <c r="G655" s="1"/>
      <c r="H655" s="1"/>
      <c r="I655" s="1"/>
      <c r="J655" s="34"/>
      <c r="K655" s="34"/>
      <c r="L655" s="34"/>
    </row>
    <row r="656" spans="4:12" x14ac:dyDescent="0.2">
      <c r="D656" s="1"/>
      <c r="E656" s="1"/>
      <c r="F656" s="1"/>
      <c r="G656" s="1"/>
      <c r="H656" s="1"/>
      <c r="I656" s="1"/>
      <c r="J656" s="34"/>
      <c r="K656" s="34"/>
      <c r="L656" s="34"/>
    </row>
    <row r="657" spans="4:12" x14ac:dyDescent="0.2">
      <c r="D657" s="1"/>
      <c r="E657" s="1"/>
      <c r="F657" s="1"/>
      <c r="G657" s="1"/>
      <c r="H657" s="1"/>
      <c r="I657" s="1"/>
      <c r="J657" s="34"/>
      <c r="K657" s="34"/>
      <c r="L657" s="34"/>
    </row>
    <row r="658" spans="4:12" x14ac:dyDescent="0.2">
      <c r="D658" s="1"/>
      <c r="E658" s="1"/>
      <c r="F658" s="1"/>
      <c r="G658" s="1"/>
      <c r="H658" s="1"/>
      <c r="I658" s="1"/>
      <c r="J658" s="34"/>
      <c r="K658" s="34"/>
      <c r="L658" s="34"/>
    </row>
    <row r="659" spans="4:12" x14ac:dyDescent="0.2">
      <c r="D659" s="1"/>
      <c r="E659" s="1"/>
      <c r="F659" s="1"/>
      <c r="G659" s="1"/>
      <c r="H659" s="1"/>
      <c r="I659" s="1"/>
      <c r="J659" s="34"/>
      <c r="K659" s="34"/>
      <c r="L659" s="34"/>
    </row>
    <row r="660" spans="4:12" x14ac:dyDescent="0.2">
      <c r="D660" s="1"/>
      <c r="E660" s="1"/>
      <c r="F660" s="1"/>
      <c r="G660" s="1"/>
      <c r="H660" s="1"/>
      <c r="I660" s="1"/>
      <c r="J660" s="34"/>
      <c r="K660" s="34"/>
      <c r="L660" s="34"/>
    </row>
    <row r="661" spans="4:12" x14ac:dyDescent="0.2">
      <c r="D661" s="1"/>
      <c r="E661" s="1"/>
      <c r="F661" s="1"/>
      <c r="G661" s="1"/>
      <c r="H661" s="1"/>
      <c r="I661" s="1"/>
      <c r="J661" s="34"/>
      <c r="K661" s="34"/>
      <c r="L661" s="34"/>
    </row>
    <row r="662" spans="4:12" x14ac:dyDescent="0.2">
      <c r="D662" s="1"/>
      <c r="E662" s="1"/>
      <c r="F662" s="1"/>
      <c r="G662" s="1"/>
      <c r="H662" s="1"/>
      <c r="I662" s="1"/>
      <c r="J662" s="34"/>
      <c r="K662" s="34"/>
      <c r="L662" s="34"/>
    </row>
    <row r="663" spans="4:12" x14ac:dyDescent="0.2">
      <c r="D663" s="1"/>
      <c r="E663" s="1"/>
      <c r="F663" s="1"/>
      <c r="G663" s="1"/>
      <c r="H663" s="1"/>
      <c r="I663" s="1"/>
      <c r="J663" s="34"/>
      <c r="K663" s="34"/>
      <c r="L663" s="34"/>
    </row>
    <row r="664" spans="4:12" x14ac:dyDescent="0.2">
      <c r="D664" s="1"/>
      <c r="E664" s="1"/>
      <c r="F664" s="1"/>
      <c r="G664" s="1"/>
      <c r="H664" s="1"/>
      <c r="I664" s="1"/>
      <c r="J664" s="34"/>
      <c r="K664" s="34"/>
      <c r="L664" s="34"/>
    </row>
    <row r="665" spans="4:12" x14ac:dyDescent="0.2">
      <c r="D665" s="1"/>
      <c r="E665" s="1"/>
      <c r="F665" s="1"/>
      <c r="G665" s="1"/>
      <c r="H665" s="1"/>
      <c r="I665" s="1"/>
      <c r="J665" s="34"/>
      <c r="K665" s="34"/>
      <c r="L665" s="34"/>
    </row>
    <row r="666" spans="4:12" x14ac:dyDescent="0.2">
      <c r="D666" s="1"/>
      <c r="E666" s="1"/>
      <c r="F666" s="1"/>
      <c r="G666" s="1"/>
      <c r="H666" s="1"/>
      <c r="I666" s="1"/>
      <c r="J666" s="34"/>
      <c r="K666" s="34"/>
      <c r="L666" s="34"/>
    </row>
    <row r="667" spans="4:12" x14ac:dyDescent="0.2">
      <c r="D667" s="1"/>
      <c r="E667" s="1"/>
      <c r="F667" s="1"/>
      <c r="G667" s="1"/>
      <c r="H667" s="1"/>
      <c r="I667" s="1"/>
      <c r="J667" s="34"/>
      <c r="K667" s="34"/>
      <c r="L667" s="34"/>
    </row>
    <row r="668" spans="4:12" x14ac:dyDescent="0.2">
      <c r="D668" s="1"/>
      <c r="E668" s="1"/>
      <c r="F668" s="1"/>
      <c r="G668" s="1"/>
      <c r="H668" s="1"/>
      <c r="I668" s="1"/>
      <c r="J668" s="34"/>
      <c r="K668" s="34"/>
      <c r="L668" s="34"/>
    </row>
    <row r="669" spans="4:12" x14ac:dyDescent="0.2">
      <c r="D669" s="1"/>
      <c r="E669" s="1"/>
      <c r="F669" s="1"/>
      <c r="G669" s="1"/>
      <c r="H669" s="1"/>
      <c r="I669" s="1"/>
      <c r="J669" s="34"/>
      <c r="K669" s="34"/>
      <c r="L669" s="34"/>
    </row>
    <row r="670" spans="4:12" x14ac:dyDescent="0.2">
      <c r="D670" s="1"/>
      <c r="E670" s="1"/>
      <c r="F670" s="1"/>
      <c r="G670" s="1"/>
      <c r="H670" s="1"/>
      <c r="I670" s="1"/>
      <c r="J670" s="34"/>
      <c r="K670" s="34"/>
      <c r="L670" s="34"/>
    </row>
    <row r="671" spans="4:12" x14ac:dyDescent="0.2">
      <c r="D671" s="1"/>
      <c r="E671" s="1"/>
      <c r="F671" s="1"/>
      <c r="G671" s="1"/>
      <c r="H671" s="1"/>
      <c r="I671" s="1"/>
      <c r="J671" s="34"/>
      <c r="K671" s="34"/>
      <c r="L671" s="34"/>
    </row>
    <row r="672" spans="4:12" x14ac:dyDescent="0.2">
      <c r="D672" s="1"/>
      <c r="E672" s="1"/>
      <c r="F672" s="1"/>
      <c r="G672" s="1"/>
      <c r="H672" s="1"/>
      <c r="I672" s="1"/>
      <c r="J672" s="34"/>
      <c r="K672" s="34"/>
      <c r="L672" s="34"/>
    </row>
    <row r="673" spans="4:12" x14ac:dyDescent="0.2">
      <c r="D673" s="1"/>
      <c r="E673" s="1"/>
      <c r="F673" s="1"/>
      <c r="G673" s="1"/>
      <c r="H673" s="1"/>
      <c r="I673" s="1"/>
      <c r="J673" s="34"/>
      <c r="K673" s="34"/>
      <c r="L673" s="34"/>
    </row>
    <row r="674" spans="4:12" x14ac:dyDescent="0.2">
      <c r="D674" s="1"/>
      <c r="E674" s="1"/>
      <c r="F674" s="1"/>
      <c r="G674" s="1"/>
      <c r="H674" s="1"/>
      <c r="I674" s="1"/>
      <c r="J674" s="34"/>
      <c r="K674" s="34"/>
      <c r="L674" s="34"/>
    </row>
    <row r="675" spans="4:12" x14ac:dyDescent="0.2">
      <c r="D675" s="1"/>
      <c r="E675" s="1"/>
      <c r="F675" s="1"/>
      <c r="G675" s="1"/>
      <c r="H675" s="1"/>
      <c r="I675" s="1"/>
      <c r="J675" s="34"/>
      <c r="K675" s="34"/>
      <c r="L675" s="34"/>
    </row>
    <row r="676" spans="4:12" x14ac:dyDescent="0.2">
      <c r="D676" s="1"/>
      <c r="E676" s="1"/>
      <c r="F676" s="1"/>
      <c r="G676" s="1"/>
      <c r="H676" s="1"/>
      <c r="I676" s="1"/>
      <c r="J676" s="34"/>
      <c r="K676" s="34"/>
      <c r="L676" s="34"/>
    </row>
    <row r="677" spans="4:12" x14ac:dyDescent="0.2">
      <c r="D677" s="1"/>
      <c r="E677" s="1"/>
      <c r="F677" s="1"/>
      <c r="G677" s="1"/>
      <c r="H677" s="1"/>
      <c r="I677" s="1"/>
      <c r="J677" s="34"/>
      <c r="K677" s="34"/>
      <c r="L677" s="34"/>
    </row>
    <row r="678" spans="4:12" x14ac:dyDescent="0.2">
      <c r="D678" s="1"/>
      <c r="E678" s="1"/>
      <c r="F678" s="1"/>
      <c r="G678" s="1"/>
      <c r="H678" s="1"/>
      <c r="I678" s="1"/>
      <c r="J678" s="34"/>
      <c r="K678" s="34"/>
      <c r="L678" s="34"/>
    </row>
    <row r="679" spans="4:12" x14ac:dyDescent="0.2">
      <c r="D679" s="1"/>
      <c r="E679" s="1"/>
      <c r="F679" s="1"/>
      <c r="G679" s="1"/>
      <c r="H679" s="1"/>
      <c r="I679" s="1"/>
      <c r="J679" s="34"/>
      <c r="K679" s="34"/>
      <c r="L679" s="34"/>
    </row>
    <row r="680" spans="4:12" x14ac:dyDescent="0.2">
      <c r="D680" s="1"/>
      <c r="E680" s="1"/>
      <c r="F680" s="1"/>
      <c r="G680" s="1"/>
      <c r="H680" s="1"/>
      <c r="I680" s="1"/>
      <c r="J680" s="34"/>
      <c r="K680" s="34"/>
      <c r="L680" s="34"/>
    </row>
    <row r="681" spans="4:12" x14ac:dyDescent="0.2">
      <c r="D681" s="1"/>
      <c r="E681" s="1"/>
      <c r="F681" s="1"/>
      <c r="G681" s="1"/>
      <c r="H681" s="1"/>
      <c r="I681" s="1"/>
      <c r="J681" s="34"/>
      <c r="K681" s="34"/>
      <c r="L681" s="34"/>
    </row>
    <row r="682" spans="4:12" x14ac:dyDescent="0.2">
      <c r="D682" s="1"/>
      <c r="E682" s="1"/>
      <c r="F682" s="1"/>
      <c r="G682" s="1"/>
      <c r="H682" s="1"/>
      <c r="I682" s="1"/>
      <c r="J682" s="34"/>
      <c r="K682" s="34"/>
      <c r="L682" s="34"/>
    </row>
    <row r="683" spans="4:12" x14ac:dyDescent="0.2">
      <c r="D683" s="1"/>
      <c r="E683" s="1"/>
      <c r="F683" s="1"/>
      <c r="G683" s="1"/>
      <c r="H683" s="1"/>
      <c r="I683" s="1"/>
      <c r="J683" s="34"/>
      <c r="K683" s="34"/>
      <c r="L683" s="34"/>
    </row>
    <row r="684" spans="4:12" x14ac:dyDescent="0.2">
      <c r="D684" s="1"/>
      <c r="E684" s="1"/>
      <c r="F684" s="1"/>
      <c r="G684" s="1"/>
      <c r="H684" s="1"/>
      <c r="I684" s="1"/>
      <c r="J684" s="34"/>
      <c r="K684" s="34"/>
      <c r="L684" s="34"/>
    </row>
    <row r="685" spans="4:12" x14ac:dyDescent="0.2">
      <c r="D685" s="1"/>
      <c r="E685" s="1"/>
      <c r="F685" s="1"/>
      <c r="G685" s="1"/>
      <c r="H685" s="1"/>
      <c r="I685" s="1"/>
      <c r="J685" s="34"/>
      <c r="K685" s="34"/>
      <c r="L685" s="34"/>
    </row>
    <row r="686" spans="4:12" x14ac:dyDescent="0.2">
      <c r="D686" s="1"/>
      <c r="E686" s="1"/>
      <c r="F686" s="1"/>
      <c r="G686" s="1"/>
      <c r="H686" s="1"/>
      <c r="I686" s="1"/>
      <c r="J686" s="34"/>
      <c r="K686" s="34"/>
      <c r="L686" s="34"/>
    </row>
    <row r="687" spans="4:12" x14ac:dyDescent="0.2">
      <c r="D687" s="1"/>
      <c r="E687" s="1"/>
      <c r="F687" s="1"/>
      <c r="G687" s="1"/>
      <c r="H687" s="1"/>
      <c r="I687" s="1"/>
      <c r="J687" s="34"/>
      <c r="K687" s="34"/>
      <c r="L687" s="34"/>
    </row>
    <row r="688" spans="4:12" x14ac:dyDescent="0.2">
      <c r="D688" s="1"/>
      <c r="E688" s="1"/>
      <c r="F688" s="1"/>
      <c r="G688" s="1"/>
      <c r="H688" s="1"/>
      <c r="I688" s="1"/>
      <c r="J688" s="34"/>
      <c r="K688" s="34"/>
      <c r="L688" s="34"/>
    </row>
    <row r="689" spans="4:12" x14ac:dyDescent="0.2">
      <c r="D689" s="1"/>
      <c r="E689" s="1"/>
      <c r="F689" s="1"/>
      <c r="G689" s="1"/>
      <c r="H689" s="1"/>
      <c r="I689" s="1"/>
      <c r="J689" s="34"/>
      <c r="K689" s="34"/>
      <c r="L689" s="34"/>
    </row>
    <row r="690" spans="4:12" x14ac:dyDescent="0.2">
      <c r="D690" s="1"/>
      <c r="E690" s="1"/>
      <c r="F690" s="1"/>
      <c r="G690" s="1"/>
      <c r="H690" s="1"/>
      <c r="I690" s="1"/>
      <c r="J690" s="34"/>
      <c r="K690" s="34"/>
      <c r="L690" s="34"/>
    </row>
    <row r="691" spans="4:12" x14ac:dyDescent="0.2">
      <c r="D691" s="1"/>
      <c r="E691" s="1"/>
      <c r="F691" s="1"/>
      <c r="G691" s="1"/>
      <c r="H691" s="1"/>
      <c r="I691" s="1"/>
      <c r="J691" s="34"/>
      <c r="K691" s="34"/>
      <c r="L691" s="34"/>
    </row>
    <row r="692" spans="4:12" x14ac:dyDescent="0.2">
      <c r="D692" s="1"/>
      <c r="E692" s="1"/>
      <c r="F692" s="1"/>
      <c r="G692" s="1"/>
      <c r="H692" s="1"/>
      <c r="I692" s="1"/>
      <c r="J692" s="34"/>
      <c r="K692" s="34"/>
      <c r="L692" s="34"/>
    </row>
    <row r="693" spans="4:12" x14ac:dyDescent="0.2">
      <c r="D693" s="1"/>
      <c r="E693" s="1"/>
      <c r="F693" s="1"/>
      <c r="G693" s="1"/>
      <c r="H693" s="1"/>
      <c r="I693" s="1"/>
      <c r="J693" s="34"/>
      <c r="K693" s="34"/>
      <c r="L693" s="34"/>
    </row>
    <row r="694" spans="4:12" x14ac:dyDescent="0.2">
      <c r="D694" s="1"/>
      <c r="E694" s="1"/>
      <c r="F694" s="1"/>
      <c r="G694" s="1"/>
      <c r="H694" s="1"/>
      <c r="I694" s="1"/>
      <c r="J694" s="34"/>
      <c r="K694" s="34"/>
      <c r="L694" s="34"/>
    </row>
    <row r="695" spans="4:12" x14ac:dyDescent="0.2">
      <c r="D695" s="1"/>
      <c r="E695" s="1"/>
      <c r="F695" s="1"/>
      <c r="G695" s="1"/>
      <c r="H695" s="1"/>
      <c r="I695" s="1"/>
      <c r="J695" s="34"/>
      <c r="K695" s="34"/>
      <c r="L695" s="34"/>
    </row>
    <row r="696" spans="4:12" x14ac:dyDescent="0.2">
      <c r="D696" s="1"/>
      <c r="E696" s="1"/>
      <c r="F696" s="1"/>
      <c r="G696" s="1"/>
      <c r="H696" s="1"/>
      <c r="I696" s="1"/>
      <c r="J696" s="34"/>
      <c r="K696" s="34"/>
      <c r="L696" s="34"/>
    </row>
    <row r="697" spans="4:12" x14ac:dyDescent="0.2">
      <c r="D697" s="8"/>
      <c r="E697" s="8"/>
      <c r="F697" s="8"/>
      <c r="G697" s="8"/>
      <c r="H697" s="8"/>
      <c r="I697" s="8"/>
      <c r="J697" s="36"/>
      <c r="K697" s="35"/>
      <c r="L697" s="35"/>
    </row>
  </sheetData>
  <mergeCells count="28">
    <mergeCell ref="D92:M96"/>
    <mergeCell ref="B7:M7"/>
    <mergeCell ref="B8:C8"/>
    <mergeCell ref="B1:M1"/>
    <mergeCell ref="B2:M2"/>
    <mergeCell ref="B3:M3"/>
    <mergeCell ref="B4:M4"/>
    <mergeCell ref="B5:D5"/>
    <mergeCell ref="H5:H6"/>
    <mergeCell ref="I5:J6"/>
    <mergeCell ref="K5:M6"/>
    <mergeCell ref="B6:D6"/>
    <mergeCell ref="B104:M105"/>
    <mergeCell ref="D9:M13"/>
    <mergeCell ref="D23:M27"/>
    <mergeCell ref="D39:M40"/>
    <mergeCell ref="D50:M50"/>
    <mergeCell ref="D52:M54"/>
    <mergeCell ref="D64:M68"/>
    <mergeCell ref="D78:M82"/>
    <mergeCell ref="J99:M103"/>
    <mergeCell ref="J58:M61"/>
    <mergeCell ref="J85:M88"/>
    <mergeCell ref="B37:M38"/>
    <mergeCell ref="J16:M20"/>
    <mergeCell ref="J30:M34"/>
    <mergeCell ref="J43:M47"/>
    <mergeCell ref="J71:M75"/>
  </mergeCells>
  <conditionalFormatting sqref="D39 F87:F88 H86:I86 G88 G87:H87">
    <cfRule type="expression" dxfId="1857" priority="225" stopIfTrue="1">
      <formula>NOT(MONTH(D39)=$A$43)</formula>
    </cfRule>
    <cfRule type="expression" dxfId="1856" priority="226" stopIfTrue="1">
      <formula>MATCH(D39,_xlnm.Print_Area,0)&gt;0</formula>
    </cfRule>
  </conditionalFormatting>
  <conditionalFormatting sqref="D50">
    <cfRule type="expression" dxfId="1855" priority="223" stopIfTrue="1">
      <formula>NOT(MONTH(D50)=$A$43)</formula>
    </cfRule>
    <cfRule type="expression" dxfId="1854" priority="224" stopIfTrue="1">
      <formula>MATCH(D50,_xlnm.Print_Area,0)&gt;0</formula>
    </cfRule>
  </conditionalFormatting>
  <conditionalFormatting sqref="D52">
    <cfRule type="expression" dxfId="1853" priority="221" stopIfTrue="1">
      <formula>NOT(MONTH(D52)=$A$43)</formula>
    </cfRule>
    <cfRule type="expression" dxfId="1852" priority="222" stopIfTrue="1">
      <formula>MATCH(D52,_xlnm.Print_Area,0)&gt;0</formula>
    </cfRule>
  </conditionalFormatting>
  <conditionalFormatting sqref="I100">
    <cfRule type="expression" dxfId="1851" priority="109" stopIfTrue="1">
      <formula>NOT(MONTH(I100)=$A$43)</formula>
    </cfRule>
    <cfRule type="expression" dxfId="1850" priority="110" stopIfTrue="1">
      <formula>MATCH(I100,_xlnm.Print_Area,0)&gt;0</formula>
    </cfRule>
  </conditionalFormatting>
  <conditionalFormatting sqref="H99">
    <cfRule type="expression" dxfId="1849" priority="115" stopIfTrue="1">
      <formula>NOT(MONTH(H99)=$A$43)</formula>
    </cfRule>
    <cfRule type="expression" dxfId="1848" priority="116" stopIfTrue="1">
      <formula>MATCH(H99,_xlnm.Print_Area,0)&gt;0</formula>
    </cfRule>
  </conditionalFormatting>
  <conditionalFormatting sqref="I99">
    <cfRule type="expression" dxfId="1847" priority="113" stopIfTrue="1">
      <formula>NOT(MONTH(I99)=$A$43)</formula>
    </cfRule>
    <cfRule type="expression" dxfId="1846" priority="114" stopIfTrue="1">
      <formula>MATCH(I99,_xlnm.Print_Area,0)&gt;0</formula>
    </cfRule>
  </conditionalFormatting>
  <conditionalFormatting sqref="H100">
    <cfRule type="expression" dxfId="1845" priority="111" stopIfTrue="1">
      <formula>NOT(MONTH(H100)=$A$43)</formula>
    </cfRule>
    <cfRule type="expression" dxfId="1844" priority="112" stopIfTrue="1">
      <formula>MATCH(H100,_xlnm.Print_Area,0)&gt;0</formula>
    </cfRule>
  </conditionalFormatting>
  <conditionalFormatting sqref="H101">
    <cfRule type="expression" dxfId="1843" priority="107" stopIfTrue="1">
      <formula>NOT(MONTH(H101)=$A$43)</formula>
    </cfRule>
    <cfRule type="expression" dxfId="1842" priority="108" stopIfTrue="1">
      <formula>MATCH(H101,_xlnm.Print_Area,0)&gt;0</formula>
    </cfRule>
  </conditionalFormatting>
  <conditionalFormatting sqref="H103">
    <cfRule type="expression" dxfId="1841" priority="99" stopIfTrue="1">
      <formula>NOT(MONTH(H103)=$A$43)</formula>
    </cfRule>
    <cfRule type="expression" dxfId="1840" priority="100" stopIfTrue="1">
      <formula>MATCH(H103,_xlnm.Print_Area,0)&gt;0</formula>
    </cfRule>
  </conditionalFormatting>
  <conditionalFormatting sqref="I101">
    <cfRule type="expression" dxfId="1839" priority="105" stopIfTrue="1">
      <formula>NOT(MONTH(I101)=$A$43)</formula>
    </cfRule>
    <cfRule type="expression" dxfId="1838" priority="106" stopIfTrue="1">
      <formula>MATCH(I101,_xlnm.Print_Area,0)&gt;0</formula>
    </cfRule>
  </conditionalFormatting>
  <conditionalFormatting sqref="H102">
    <cfRule type="expression" dxfId="1837" priority="103" stopIfTrue="1">
      <formula>NOT(MONTH(H102)=$A$43)</formula>
    </cfRule>
    <cfRule type="expression" dxfId="1836" priority="104" stopIfTrue="1">
      <formula>MATCH(H102,_xlnm.Print_Area,0)&gt;0</formula>
    </cfRule>
  </conditionalFormatting>
  <conditionalFormatting sqref="I102">
    <cfRule type="expression" dxfId="1835" priority="101" stopIfTrue="1">
      <formula>NOT(MONTH(I102)=$A$43)</formula>
    </cfRule>
    <cfRule type="expression" dxfId="1834" priority="102" stopIfTrue="1">
      <formula>MATCH(I102,_xlnm.Print_Area,0)&gt;0</formula>
    </cfRule>
  </conditionalFormatting>
  <conditionalFormatting sqref="I103">
    <cfRule type="expression" dxfId="1833" priority="97" stopIfTrue="1">
      <formula>NOT(MONTH(I103)=$A$43)</formula>
    </cfRule>
    <cfRule type="expression" dxfId="1832" priority="98" stopIfTrue="1">
      <formula>MATCH(I103,_xlnm.Print_Area,0)&gt;0</formula>
    </cfRule>
  </conditionalFormatting>
  <conditionalFormatting sqref="G16">
    <cfRule type="expression" dxfId="1831" priority="79" stopIfTrue="1">
      <formula>NOT(MONTH(G16)=$A$43)</formula>
    </cfRule>
    <cfRule type="expression" dxfId="1830" priority="80" stopIfTrue="1">
      <formula>MATCH(G16,_xlnm.Print_Area,0)&gt;0</formula>
    </cfRule>
  </conditionalFormatting>
  <conditionalFormatting sqref="H16:I16">
    <cfRule type="expression" dxfId="1829" priority="77" stopIfTrue="1">
      <formula>NOT(MONTH(H16)=$A$43)</formula>
    </cfRule>
    <cfRule type="expression" dxfId="1828" priority="78" stopIfTrue="1">
      <formula>MATCH(H16,_xlnm.Print_Area,0)&gt;0</formula>
    </cfRule>
  </conditionalFormatting>
  <conditionalFormatting sqref="G18">
    <cfRule type="expression" dxfId="1827" priority="75" stopIfTrue="1">
      <formula>NOT(MONTH(G18)=$A$43)</formula>
    </cfRule>
    <cfRule type="expression" dxfId="1826" priority="76" stopIfTrue="1">
      <formula>MATCH(G18,_xlnm.Print_Area,0)&gt;0</formula>
    </cfRule>
  </conditionalFormatting>
  <conditionalFormatting sqref="H18:I18">
    <cfRule type="expression" dxfId="1825" priority="73" stopIfTrue="1">
      <formula>NOT(MONTH(H18)=$A$43)</formula>
    </cfRule>
    <cfRule type="expression" dxfId="1824" priority="74" stopIfTrue="1">
      <formula>MATCH(H18,_xlnm.Print_Area,0)&gt;0</formula>
    </cfRule>
  </conditionalFormatting>
  <conditionalFormatting sqref="G20">
    <cfRule type="expression" dxfId="1823" priority="71" stopIfTrue="1">
      <formula>NOT(MONTH(G20)=$A$43)</formula>
    </cfRule>
    <cfRule type="expression" dxfId="1822" priority="72" stopIfTrue="1">
      <formula>MATCH(G20,_xlnm.Print_Area,0)&gt;0</formula>
    </cfRule>
  </conditionalFormatting>
  <conditionalFormatting sqref="H20:I20">
    <cfRule type="expression" dxfId="1821" priority="69" stopIfTrue="1">
      <formula>NOT(MONTH(H20)=$A$43)</formula>
    </cfRule>
    <cfRule type="expression" dxfId="1820" priority="70" stopIfTrue="1">
      <formula>MATCH(H20,_xlnm.Print_Area,0)&gt;0</formula>
    </cfRule>
  </conditionalFormatting>
  <conditionalFormatting sqref="G30">
    <cfRule type="expression" dxfId="1819" priority="67" stopIfTrue="1">
      <formula>NOT(MONTH(G30)=$A$43)</formula>
    </cfRule>
    <cfRule type="expression" dxfId="1818" priority="68" stopIfTrue="1">
      <formula>MATCH(G30,_xlnm.Print_Area,0)&gt;0</formula>
    </cfRule>
  </conditionalFormatting>
  <conditionalFormatting sqref="H30:I30">
    <cfRule type="expression" dxfId="1817" priority="65" stopIfTrue="1">
      <formula>NOT(MONTH(H30)=$A$43)</formula>
    </cfRule>
    <cfRule type="expression" dxfId="1816" priority="66" stopIfTrue="1">
      <formula>MATCH(H30,_xlnm.Print_Area,0)&gt;0</formula>
    </cfRule>
  </conditionalFormatting>
  <conditionalFormatting sqref="G32">
    <cfRule type="expression" dxfId="1815" priority="63" stopIfTrue="1">
      <formula>NOT(MONTH(G32)=$A$43)</formula>
    </cfRule>
    <cfRule type="expression" dxfId="1814" priority="64" stopIfTrue="1">
      <formula>MATCH(G32,_xlnm.Print_Area,0)&gt;0</formula>
    </cfRule>
  </conditionalFormatting>
  <conditionalFormatting sqref="H32:I32">
    <cfRule type="expression" dxfId="1813" priority="61" stopIfTrue="1">
      <formula>NOT(MONTH(H32)=$A$43)</formula>
    </cfRule>
    <cfRule type="expression" dxfId="1812" priority="62" stopIfTrue="1">
      <formula>MATCH(H32,_xlnm.Print_Area,0)&gt;0</formula>
    </cfRule>
  </conditionalFormatting>
  <conditionalFormatting sqref="G34">
    <cfRule type="expression" dxfId="1811" priority="59" stopIfTrue="1">
      <formula>NOT(MONTH(G34)=$A$43)</formula>
    </cfRule>
    <cfRule type="expression" dxfId="1810" priority="60" stopIfTrue="1">
      <formula>MATCH(G34,_xlnm.Print_Area,0)&gt;0</formula>
    </cfRule>
  </conditionalFormatting>
  <conditionalFormatting sqref="H34:I34">
    <cfRule type="expression" dxfId="1809" priority="57" stopIfTrue="1">
      <formula>NOT(MONTH(H34)=$A$43)</formula>
    </cfRule>
    <cfRule type="expression" dxfId="1808" priority="58" stopIfTrue="1">
      <formula>MATCH(H34,_xlnm.Print_Area,0)&gt;0</formula>
    </cfRule>
  </conditionalFormatting>
  <conditionalFormatting sqref="G43">
    <cfRule type="expression" dxfId="1807" priority="55" stopIfTrue="1">
      <formula>NOT(MONTH(G43)=$A$43)</formula>
    </cfRule>
    <cfRule type="expression" dxfId="1806" priority="56" stopIfTrue="1">
      <formula>MATCH(G43,_xlnm.Print_Area,0)&gt;0</formula>
    </cfRule>
  </conditionalFormatting>
  <conditionalFormatting sqref="H43:I43">
    <cfRule type="expression" dxfId="1805" priority="53" stopIfTrue="1">
      <formula>NOT(MONTH(H43)=$A$43)</formula>
    </cfRule>
    <cfRule type="expression" dxfId="1804" priority="54" stopIfTrue="1">
      <formula>MATCH(H43,_xlnm.Print_Area,0)&gt;0</formula>
    </cfRule>
  </conditionalFormatting>
  <conditionalFormatting sqref="G45">
    <cfRule type="expression" dxfId="1803" priority="51" stopIfTrue="1">
      <formula>NOT(MONTH(G45)=$A$43)</formula>
    </cfRule>
    <cfRule type="expression" dxfId="1802" priority="52" stopIfTrue="1">
      <formula>MATCH(G45,_xlnm.Print_Area,0)&gt;0</formula>
    </cfRule>
  </conditionalFormatting>
  <conditionalFormatting sqref="H45:I45">
    <cfRule type="expression" dxfId="1801" priority="49" stopIfTrue="1">
      <formula>NOT(MONTH(H45)=$A$43)</formula>
    </cfRule>
    <cfRule type="expression" dxfId="1800" priority="50" stopIfTrue="1">
      <formula>MATCH(H45,_xlnm.Print_Area,0)&gt;0</formula>
    </cfRule>
  </conditionalFormatting>
  <conditionalFormatting sqref="G47">
    <cfRule type="expression" dxfId="1799" priority="47" stopIfTrue="1">
      <formula>NOT(MONTH(G47)=$A$43)</formula>
    </cfRule>
    <cfRule type="expression" dxfId="1798" priority="48" stopIfTrue="1">
      <formula>MATCH(G47,_xlnm.Print_Area,0)&gt;0</formula>
    </cfRule>
  </conditionalFormatting>
  <conditionalFormatting sqref="H47:I47">
    <cfRule type="expression" dxfId="1797" priority="45" stopIfTrue="1">
      <formula>NOT(MONTH(H47)=$A$43)</formula>
    </cfRule>
    <cfRule type="expression" dxfId="1796" priority="46" stopIfTrue="1">
      <formula>MATCH(H47,_xlnm.Print_Area,0)&gt;0</formula>
    </cfRule>
  </conditionalFormatting>
  <conditionalFormatting sqref="G59">
    <cfRule type="expression" dxfId="1795" priority="31" stopIfTrue="1">
      <formula>NOT(MONTH(G59)=$A$43)</formula>
    </cfRule>
    <cfRule type="expression" dxfId="1794" priority="32" stopIfTrue="1">
      <formula>MATCH(G59,_xlnm.Print_Area,0)&gt;0</formula>
    </cfRule>
  </conditionalFormatting>
  <conditionalFormatting sqref="H59:I59">
    <cfRule type="expression" dxfId="1793" priority="29" stopIfTrue="1">
      <formula>NOT(MONTH(H59)=$A$43)</formula>
    </cfRule>
    <cfRule type="expression" dxfId="1792" priority="30" stopIfTrue="1">
      <formula>MATCH(H59,_xlnm.Print_Area,0)&gt;0</formula>
    </cfRule>
  </conditionalFormatting>
  <conditionalFormatting sqref="G61">
    <cfRule type="expression" dxfId="1791" priority="27" stopIfTrue="1">
      <formula>NOT(MONTH(G61)=$A$43)</formula>
    </cfRule>
    <cfRule type="expression" dxfId="1790" priority="28" stopIfTrue="1">
      <formula>MATCH(G61,_xlnm.Print_Area,0)&gt;0</formula>
    </cfRule>
  </conditionalFormatting>
  <conditionalFormatting sqref="H61:I61">
    <cfRule type="expression" dxfId="1789" priority="25" stopIfTrue="1">
      <formula>NOT(MONTH(H61)=$A$43)</formula>
    </cfRule>
    <cfRule type="expression" dxfId="1788" priority="26" stopIfTrue="1">
      <formula>MATCH(H61,_xlnm.Print_Area,0)&gt;0</formula>
    </cfRule>
  </conditionalFormatting>
  <conditionalFormatting sqref="G73">
    <cfRule type="expression" dxfId="1787" priority="19" stopIfTrue="1">
      <formula>NOT(MONTH(G73)=$A$43)</formula>
    </cfRule>
    <cfRule type="expression" dxfId="1786" priority="20" stopIfTrue="1">
      <formula>MATCH(G73,_xlnm.Print_Area,0)&gt;0</formula>
    </cfRule>
  </conditionalFormatting>
  <conditionalFormatting sqref="H73:I73">
    <cfRule type="expression" dxfId="1785" priority="17" stopIfTrue="1">
      <formula>NOT(MONTH(H73)=$A$43)</formula>
    </cfRule>
    <cfRule type="expression" dxfId="1784" priority="18" stopIfTrue="1">
      <formula>MATCH(H73,_xlnm.Print_Area,0)&gt;0</formula>
    </cfRule>
  </conditionalFormatting>
  <conditionalFormatting sqref="G75">
    <cfRule type="expression" dxfId="1783" priority="15" stopIfTrue="1">
      <formula>NOT(MONTH(G75)=$A$43)</formula>
    </cfRule>
    <cfRule type="expression" dxfId="1782" priority="16" stopIfTrue="1">
      <formula>MATCH(G75,_xlnm.Print_Area,0)&gt;0</formula>
    </cfRule>
  </conditionalFormatting>
  <conditionalFormatting sqref="H75:I75">
    <cfRule type="expression" dxfId="1781" priority="11" stopIfTrue="1">
      <formula>NOT(MONTH(H75)=$A$43)</formula>
    </cfRule>
    <cfRule type="expression" dxfId="1780" priority="12" stopIfTrue="1">
      <formula>MATCH(H75,_xlnm.Print_Area,0)&gt;0</formula>
    </cfRule>
  </conditionalFormatting>
  <conditionalFormatting sqref="G71">
    <cfRule type="expression" dxfId="1779" priority="9" stopIfTrue="1">
      <formula>NOT(MONTH(G71)=$A$43)</formula>
    </cfRule>
    <cfRule type="expression" dxfId="1778" priority="10" stopIfTrue="1">
      <formula>MATCH(G71,_xlnm.Print_Area,0)&gt;0</formula>
    </cfRule>
  </conditionalFormatting>
  <conditionalFormatting sqref="H71:I71">
    <cfRule type="expression" dxfId="1777" priority="7" stopIfTrue="1">
      <formula>NOT(MONTH(H71)=$A$43)</formula>
    </cfRule>
    <cfRule type="expression" dxfId="1776" priority="8" stopIfTrue="1">
      <formula>MATCH(H71,_xlnm.Print_Area,0)&gt;0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A1851-A4AB-4490-BA59-171073260F7D}">
  <sheetPr>
    <tabColor rgb="FF92D050"/>
  </sheetPr>
  <dimension ref="B1:R771"/>
  <sheetViews>
    <sheetView zoomScaleNormal="100" workbookViewId="0">
      <selection activeCell="M5" sqref="M5:M6"/>
    </sheetView>
  </sheetViews>
  <sheetFormatPr defaultColWidth="8.85546875" defaultRowHeight="12.75" x14ac:dyDescent="0.2"/>
  <cols>
    <col min="1" max="1" width="5.85546875" customWidth="1"/>
    <col min="2" max="10" width="13.85546875" style="7" customWidth="1"/>
    <col min="11" max="12" width="13.85546875" style="6" customWidth="1"/>
    <col min="13" max="13" width="13.85546875" style="7" customWidth="1"/>
    <col min="14" max="14" width="21.5703125" style="19" bestFit="1" customWidth="1"/>
    <col min="16" max="16" width="8.85546875" style="60" customWidth="1"/>
    <col min="17" max="17" width="13.42578125" style="64" bestFit="1" customWidth="1"/>
    <col min="18" max="18" width="9.140625" style="64"/>
  </cols>
  <sheetData>
    <row r="1" spans="2:18" ht="18.75" x14ac:dyDescent="0.2">
      <c r="B1" s="204" t="s">
        <v>69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6"/>
    </row>
    <row r="2" spans="2:18" ht="20.25" x14ac:dyDescent="0.2">
      <c r="B2" s="207" t="s">
        <v>1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9"/>
    </row>
    <row r="3" spans="2:18" ht="19.5" thickBot="1" x14ac:dyDescent="0.25">
      <c r="B3" s="210" t="s">
        <v>145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2"/>
    </row>
    <row r="4" spans="2:18" ht="36" customHeight="1" x14ac:dyDescent="0.2">
      <c r="B4" s="213" t="s">
        <v>70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5"/>
    </row>
    <row r="5" spans="2:18" ht="36" customHeight="1" x14ac:dyDescent="0.2">
      <c r="B5" s="315" t="s">
        <v>2</v>
      </c>
      <c r="C5" s="281"/>
      <c r="D5" s="61"/>
      <c r="E5" s="319" t="s">
        <v>71</v>
      </c>
      <c r="F5" s="319"/>
      <c r="G5" s="319"/>
      <c r="H5" s="320" t="s">
        <v>72</v>
      </c>
      <c r="I5" s="320"/>
      <c r="J5" s="28" t="s">
        <v>73</v>
      </c>
      <c r="K5" s="321" t="s">
        <v>195</v>
      </c>
      <c r="L5" s="322"/>
      <c r="M5" s="281" t="s">
        <v>74</v>
      </c>
      <c r="N5" s="323" t="s">
        <v>267</v>
      </c>
    </row>
    <row r="6" spans="2:18" ht="90" customHeight="1" x14ac:dyDescent="0.2">
      <c r="B6" s="315" t="s">
        <v>7</v>
      </c>
      <c r="C6" s="281"/>
      <c r="D6" s="61"/>
      <c r="E6" s="61" t="s">
        <v>76</v>
      </c>
      <c r="F6" s="61" t="s">
        <v>77</v>
      </c>
      <c r="G6" s="61" t="s">
        <v>150</v>
      </c>
      <c r="H6" s="97" t="s">
        <v>214</v>
      </c>
      <c r="I6" s="61" t="s">
        <v>78</v>
      </c>
      <c r="J6" s="38" t="s">
        <v>79</v>
      </c>
      <c r="K6" s="61" t="s">
        <v>80</v>
      </c>
      <c r="L6" s="61" t="s">
        <v>81</v>
      </c>
      <c r="M6" s="281"/>
      <c r="N6" s="323"/>
    </row>
    <row r="7" spans="2:18" ht="51.95" customHeight="1" x14ac:dyDescent="0.2">
      <c r="B7" s="316" t="s">
        <v>264</v>
      </c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8"/>
      <c r="Q7" s="73" t="s">
        <v>156</v>
      </c>
      <c r="R7" s="73" t="s">
        <v>155</v>
      </c>
    </row>
    <row r="8" spans="2:18" ht="15.95" customHeight="1" x14ac:dyDescent="0.2">
      <c r="B8" s="202" t="s">
        <v>11</v>
      </c>
      <c r="C8" s="203"/>
      <c r="D8" s="99" t="s">
        <v>55</v>
      </c>
      <c r="E8" s="99" t="s">
        <v>12</v>
      </c>
      <c r="F8" s="99" t="s">
        <v>13</v>
      </c>
      <c r="G8" s="99" t="s">
        <v>14</v>
      </c>
      <c r="H8" s="99" t="s">
        <v>36</v>
      </c>
      <c r="I8" s="99" t="s">
        <v>38</v>
      </c>
      <c r="J8" s="96" t="s">
        <v>15</v>
      </c>
      <c r="K8" s="96" t="s">
        <v>16</v>
      </c>
      <c r="L8" s="96" t="s">
        <v>17</v>
      </c>
      <c r="M8" s="96" t="s">
        <v>18</v>
      </c>
      <c r="N8" s="47" t="s">
        <v>82</v>
      </c>
      <c r="P8" s="150" t="s">
        <v>157</v>
      </c>
      <c r="Q8" s="64">
        <f>COUNTIF(B8:N105, "Mal. App. Cardiovascolare")</f>
        <v>28</v>
      </c>
      <c r="R8" s="64">
        <v>28</v>
      </c>
    </row>
    <row r="9" spans="2:18" ht="16.5" x14ac:dyDescent="0.2">
      <c r="B9" s="23" t="s">
        <v>19</v>
      </c>
      <c r="C9" s="10">
        <v>44991</v>
      </c>
      <c r="D9" s="42" t="s">
        <v>84</v>
      </c>
      <c r="E9" s="42" t="s">
        <v>84</v>
      </c>
      <c r="F9" s="39" t="s">
        <v>83</v>
      </c>
      <c r="G9" s="39" t="s">
        <v>83</v>
      </c>
      <c r="H9" s="39" t="s">
        <v>83</v>
      </c>
      <c r="J9" s="32" t="s">
        <v>85</v>
      </c>
      <c r="K9" s="32" t="s">
        <v>85</v>
      </c>
      <c r="L9" s="32" t="s">
        <v>85</v>
      </c>
      <c r="M9" s="69"/>
      <c r="N9" s="70"/>
      <c r="P9" s="60" t="s">
        <v>161</v>
      </c>
      <c r="Q9" s="64">
        <f>COUNTIF(B8:N105, "Chirurgia cardiaca")</f>
        <v>7</v>
      </c>
      <c r="R9" s="64">
        <v>7</v>
      </c>
    </row>
    <row r="10" spans="2:18" x14ac:dyDescent="0.2">
      <c r="B10" s="23" t="s">
        <v>23</v>
      </c>
      <c r="C10" s="10">
        <v>44992</v>
      </c>
      <c r="J10" s="40" t="s">
        <v>180</v>
      </c>
      <c r="K10" s="40" t="s">
        <v>180</v>
      </c>
      <c r="L10" s="40" t="s">
        <v>180</v>
      </c>
      <c r="M10" s="41" t="s">
        <v>181</v>
      </c>
      <c r="N10" s="43" t="s">
        <v>181</v>
      </c>
      <c r="P10" s="60" t="s">
        <v>159</v>
      </c>
      <c r="Q10" s="64">
        <f>COUNTIF(B8:N105, "Chirurgia vascolare")</f>
        <v>14</v>
      </c>
      <c r="R10" s="64">
        <v>14</v>
      </c>
    </row>
    <row r="11" spans="2:18" ht="16.5" x14ac:dyDescent="0.2">
      <c r="B11" s="23" t="s">
        <v>24</v>
      </c>
      <c r="C11" s="10">
        <v>44993</v>
      </c>
      <c r="D11" s="42" t="s">
        <v>84</v>
      </c>
      <c r="E11" s="42" t="s">
        <v>84</v>
      </c>
      <c r="F11" s="39" t="s">
        <v>83</v>
      </c>
      <c r="G11" s="39" t="s">
        <v>83</v>
      </c>
      <c r="H11" s="39" t="s">
        <v>83</v>
      </c>
      <c r="J11" s="32" t="s">
        <v>85</v>
      </c>
      <c r="K11" s="32" t="s">
        <v>85</v>
      </c>
      <c r="L11" s="32" t="s">
        <v>85</v>
      </c>
      <c r="N11" s="25"/>
      <c r="P11" s="60" t="s">
        <v>160</v>
      </c>
      <c r="Q11" s="64">
        <f>COUNTIF(B8:N105, "Mal. App. Respiratorio")</f>
        <v>28</v>
      </c>
      <c r="R11" s="64">
        <v>28</v>
      </c>
    </row>
    <row r="12" spans="2:18" x14ac:dyDescent="0.2">
      <c r="B12" s="23" t="s">
        <v>26</v>
      </c>
      <c r="C12" s="10">
        <v>44994</v>
      </c>
      <c r="J12" s="40" t="s">
        <v>180</v>
      </c>
      <c r="K12" s="40" t="s">
        <v>180</v>
      </c>
      <c r="L12" s="40" t="s">
        <v>180</v>
      </c>
      <c r="M12" s="41" t="s">
        <v>181</v>
      </c>
      <c r="N12" s="43" t="s">
        <v>181</v>
      </c>
      <c r="P12" s="60" t="s">
        <v>158</v>
      </c>
      <c r="Q12" s="64">
        <f>COUNTIF(B8:N105, "Chirurgia toracica")</f>
        <v>14</v>
      </c>
      <c r="R12" s="64">
        <v>14</v>
      </c>
    </row>
    <row r="13" spans="2:18" ht="16.5" x14ac:dyDescent="0.2">
      <c r="B13" s="23" t="s">
        <v>27</v>
      </c>
      <c r="C13" s="10">
        <v>44995</v>
      </c>
      <c r="D13" s="42" t="s">
        <v>84</v>
      </c>
      <c r="E13" s="42" t="s">
        <v>84</v>
      </c>
      <c r="F13" s="39" t="s">
        <v>83</v>
      </c>
      <c r="G13" s="39" t="s">
        <v>83</v>
      </c>
      <c r="H13" s="39" t="s">
        <v>83</v>
      </c>
      <c r="J13" s="32" t="s">
        <v>85</v>
      </c>
      <c r="K13" s="32" t="s">
        <v>85</v>
      </c>
      <c r="L13" s="32" t="s">
        <v>85</v>
      </c>
      <c r="N13" s="25"/>
      <c r="P13" s="60" t="s">
        <v>162</v>
      </c>
      <c r="Q13" s="64">
        <f>COUNTIF(B8:N105, "Farmacologia")</f>
        <v>21</v>
      </c>
      <c r="R13" s="64">
        <v>21</v>
      </c>
    </row>
    <row r="14" spans="2:18" x14ac:dyDescent="0.2">
      <c r="B14" s="67" t="s">
        <v>28</v>
      </c>
      <c r="C14" s="68">
        <v>44996</v>
      </c>
      <c r="D14" s="232"/>
      <c r="E14" s="233"/>
      <c r="F14" s="233"/>
      <c r="G14" s="233"/>
      <c r="H14" s="233"/>
      <c r="I14" s="233"/>
      <c r="J14" s="233"/>
      <c r="K14" s="233"/>
      <c r="L14" s="233"/>
      <c r="M14" s="233"/>
      <c r="N14" s="234"/>
      <c r="P14" s="60" t="s">
        <v>163</v>
      </c>
      <c r="Q14" s="64">
        <f>COUNTIF(B8:N105, "Semeiotica Medica")</f>
        <v>28</v>
      </c>
      <c r="R14" s="64">
        <v>28</v>
      </c>
    </row>
    <row r="15" spans="2:18" x14ac:dyDescent="0.2">
      <c r="B15" s="67" t="s">
        <v>29</v>
      </c>
      <c r="C15" s="68">
        <v>44997</v>
      </c>
      <c r="D15" s="232"/>
      <c r="E15" s="233"/>
      <c r="F15" s="233"/>
      <c r="G15" s="233"/>
      <c r="H15" s="233"/>
      <c r="I15" s="233"/>
      <c r="J15" s="233"/>
      <c r="K15" s="233"/>
      <c r="L15" s="233"/>
      <c r="M15" s="233"/>
      <c r="N15" s="234"/>
      <c r="P15" s="60" t="s">
        <v>164</v>
      </c>
      <c r="Q15" s="64">
        <f>COUNTIF(B8:N105, "Semeiotica Chirurgica")</f>
        <v>28</v>
      </c>
      <c r="R15" s="64">
        <v>28</v>
      </c>
    </row>
    <row r="16" spans="2:18" ht="12.75" customHeight="1" x14ac:dyDescent="0.2">
      <c r="B16" s="23" t="s">
        <v>19</v>
      </c>
      <c r="C16" s="10">
        <v>44998</v>
      </c>
      <c r="D16" s="200" t="s">
        <v>43</v>
      </c>
      <c r="E16" s="200"/>
      <c r="F16" s="200"/>
      <c r="G16" s="200"/>
      <c r="H16" s="200"/>
      <c r="I16" s="200"/>
      <c r="J16" s="200"/>
      <c r="K16" s="200"/>
      <c r="L16" s="200"/>
      <c r="M16" s="200"/>
      <c r="N16" s="201"/>
    </row>
    <row r="17" spans="2:14" x14ac:dyDescent="0.2">
      <c r="B17" s="23" t="s">
        <v>23</v>
      </c>
      <c r="C17" s="10">
        <v>44999</v>
      </c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1"/>
    </row>
    <row r="18" spans="2:14" x14ac:dyDescent="0.2">
      <c r="B18" s="23" t="s">
        <v>24</v>
      </c>
      <c r="C18" s="10">
        <v>45000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1"/>
    </row>
    <row r="19" spans="2:14" x14ac:dyDescent="0.2">
      <c r="B19" s="23" t="s">
        <v>26</v>
      </c>
      <c r="C19" s="10">
        <v>45001</v>
      </c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1"/>
    </row>
    <row r="20" spans="2:14" x14ac:dyDescent="0.2">
      <c r="B20" s="23" t="s">
        <v>27</v>
      </c>
      <c r="C20" s="10">
        <v>45002</v>
      </c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1"/>
    </row>
    <row r="21" spans="2:14" x14ac:dyDescent="0.2">
      <c r="B21" s="67" t="s">
        <v>28</v>
      </c>
      <c r="C21" s="68">
        <v>45003</v>
      </c>
      <c r="D21" s="232"/>
      <c r="E21" s="233"/>
      <c r="F21" s="233"/>
      <c r="G21" s="233"/>
      <c r="H21" s="233"/>
      <c r="I21" s="233"/>
      <c r="J21" s="233"/>
      <c r="K21" s="233"/>
      <c r="L21" s="233"/>
      <c r="M21" s="233"/>
      <c r="N21" s="234"/>
    </row>
    <row r="22" spans="2:14" x14ac:dyDescent="0.2">
      <c r="B22" s="67" t="s">
        <v>29</v>
      </c>
      <c r="C22" s="68">
        <v>45004</v>
      </c>
      <c r="D22" s="232"/>
      <c r="E22" s="233"/>
      <c r="F22" s="233"/>
      <c r="G22" s="233"/>
      <c r="H22" s="233"/>
      <c r="I22" s="233"/>
      <c r="J22" s="233"/>
      <c r="K22" s="233"/>
      <c r="L22" s="233"/>
      <c r="M22" s="233"/>
      <c r="N22" s="234"/>
    </row>
    <row r="23" spans="2:14" ht="16.5" x14ac:dyDescent="0.2">
      <c r="B23" s="23" t="s">
        <v>19</v>
      </c>
      <c r="C23" s="10">
        <v>45005</v>
      </c>
      <c r="D23" s="42" t="s">
        <v>84</v>
      </c>
      <c r="E23" s="42" t="s">
        <v>84</v>
      </c>
      <c r="F23" s="5" t="s">
        <v>86</v>
      </c>
      <c r="G23" s="5" t="s">
        <v>86</v>
      </c>
      <c r="H23" s="5" t="s">
        <v>86</v>
      </c>
      <c r="J23" s="32" t="s">
        <v>85</v>
      </c>
      <c r="K23" s="32" t="s">
        <v>85</v>
      </c>
      <c r="L23" s="32" t="s">
        <v>85</v>
      </c>
      <c r="M23" s="69"/>
      <c r="N23" s="70"/>
    </row>
    <row r="24" spans="2:14" x14ac:dyDescent="0.2">
      <c r="B24" s="23" t="s">
        <v>23</v>
      </c>
      <c r="C24" s="10">
        <v>45006</v>
      </c>
      <c r="J24" s="40" t="s">
        <v>180</v>
      </c>
      <c r="K24" s="40" t="s">
        <v>180</v>
      </c>
      <c r="L24" s="40" t="s">
        <v>180</v>
      </c>
      <c r="M24" s="41" t="s">
        <v>181</v>
      </c>
      <c r="N24" s="43" t="s">
        <v>181</v>
      </c>
    </row>
    <row r="25" spans="2:14" ht="16.5" x14ac:dyDescent="0.2">
      <c r="B25" s="23" t="s">
        <v>24</v>
      </c>
      <c r="C25" s="10">
        <v>45007</v>
      </c>
      <c r="D25" s="42" t="s">
        <v>84</v>
      </c>
      <c r="E25" s="42" t="s">
        <v>84</v>
      </c>
      <c r="F25" s="39" t="s">
        <v>83</v>
      </c>
      <c r="G25" s="39" t="s">
        <v>83</v>
      </c>
      <c r="H25" s="39" t="s">
        <v>83</v>
      </c>
      <c r="J25" s="32" t="s">
        <v>85</v>
      </c>
      <c r="K25" s="32" t="s">
        <v>85</v>
      </c>
      <c r="L25" s="32" t="s">
        <v>85</v>
      </c>
      <c r="N25" s="25"/>
    </row>
    <row r="26" spans="2:14" x14ac:dyDescent="0.2">
      <c r="B26" s="23" t="s">
        <v>26</v>
      </c>
      <c r="C26" s="10">
        <v>45008</v>
      </c>
      <c r="G26" s="44" t="s">
        <v>87</v>
      </c>
      <c r="H26" s="44" t="s">
        <v>87</v>
      </c>
      <c r="J26" s="40" t="s">
        <v>180</v>
      </c>
      <c r="K26" s="40" t="s">
        <v>180</v>
      </c>
      <c r="L26" s="40" t="s">
        <v>180</v>
      </c>
      <c r="M26" s="41" t="s">
        <v>181</v>
      </c>
      <c r="N26" s="43" t="s">
        <v>181</v>
      </c>
    </row>
    <row r="27" spans="2:14" ht="16.5" x14ac:dyDescent="0.2">
      <c r="B27" s="23" t="s">
        <v>27</v>
      </c>
      <c r="C27" s="10">
        <v>45009</v>
      </c>
      <c r="D27" s="42" t="s">
        <v>84</v>
      </c>
      <c r="E27" s="42" t="s">
        <v>84</v>
      </c>
      <c r="F27" s="45" t="s">
        <v>88</v>
      </c>
      <c r="G27" s="45" t="s">
        <v>88</v>
      </c>
      <c r="H27" s="45" t="s">
        <v>88</v>
      </c>
      <c r="J27" s="32" t="s">
        <v>85</v>
      </c>
      <c r="K27" s="32" t="s">
        <v>85</v>
      </c>
      <c r="L27" s="32" t="s">
        <v>85</v>
      </c>
      <c r="N27" s="25"/>
    </row>
    <row r="28" spans="2:14" x14ac:dyDescent="0.2">
      <c r="B28" s="23" t="s">
        <v>28</v>
      </c>
      <c r="C28" s="10">
        <v>45010</v>
      </c>
      <c r="D28" s="232"/>
      <c r="E28" s="233"/>
      <c r="F28" s="233"/>
      <c r="G28" s="233"/>
      <c r="H28" s="233"/>
      <c r="I28" s="233"/>
      <c r="J28" s="233"/>
      <c r="K28" s="233"/>
      <c r="L28" s="233"/>
      <c r="M28" s="233"/>
      <c r="N28" s="234"/>
    </row>
    <row r="29" spans="2:14" x14ac:dyDescent="0.2">
      <c r="B29" s="23" t="s">
        <v>29</v>
      </c>
      <c r="C29" s="10">
        <v>45011</v>
      </c>
      <c r="D29" s="232"/>
      <c r="E29" s="233"/>
      <c r="F29" s="233"/>
      <c r="G29" s="233"/>
      <c r="H29" s="233"/>
      <c r="I29" s="233"/>
      <c r="J29" s="233"/>
      <c r="K29" s="233"/>
      <c r="L29" s="233"/>
      <c r="M29" s="233"/>
      <c r="N29" s="234"/>
    </row>
    <row r="30" spans="2:14" ht="12.75" customHeight="1" x14ac:dyDescent="0.2">
      <c r="B30" s="23" t="s">
        <v>19</v>
      </c>
      <c r="C30" s="10">
        <v>45012</v>
      </c>
      <c r="D30" s="200" t="s">
        <v>43</v>
      </c>
      <c r="E30" s="200"/>
      <c r="F30" s="200"/>
      <c r="G30" s="200"/>
      <c r="H30" s="200"/>
      <c r="I30" s="200"/>
      <c r="J30" s="200"/>
      <c r="K30" s="200"/>
      <c r="L30" s="200"/>
      <c r="M30" s="200"/>
      <c r="N30" s="201"/>
    </row>
    <row r="31" spans="2:14" x14ac:dyDescent="0.2">
      <c r="B31" s="23" t="s">
        <v>23</v>
      </c>
      <c r="C31" s="10">
        <v>45013</v>
      </c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1"/>
    </row>
    <row r="32" spans="2:14" x14ac:dyDescent="0.2">
      <c r="B32" s="23" t="s">
        <v>24</v>
      </c>
      <c r="C32" s="10">
        <v>45014</v>
      </c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1"/>
    </row>
    <row r="33" spans="2:14" x14ac:dyDescent="0.2">
      <c r="B33" s="23" t="s">
        <v>26</v>
      </c>
      <c r="C33" s="10">
        <v>45015</v>
      </c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1"/>
    </row>
    <row r="34" spans="2:14" x14ac:dyDescent="0.2">
      <c r="B34" s="23" t="s">
        <v>27</v>
      </c>
      <c r="C34" s="10">
        <v>45016</v>
      </c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1"/>
    </row>
    <row r="35" spans="2:14" x14ac:dyDescent="0.2">
      <c r="B35" s="67" t="s">
        <v>28</v>
      </c>
      <c r="C35" s="68">
        <v>45017</v>
      </c>
      <c r="D35" s="232"/>
      <c r="E35" s="233"/>
      <c r="F35" s="233"/>
      <c r="G35" s="233"/>
      <c r="H35" s="233"/>
      <c r="I35" s="233"/>
      <c r="J35" s="233"/>
      <c r="K35" s="233"/>
      <c r="L35" s="233"/>
      <c r="M35" s="233"/>
      <c r="N35" s="234"/>
    </row>
    <row r="36" spans="2:14" x14ac:dyDescent="0.2">
      <c r="B36" s="67" t="s">
        <v>29</v>
      </c>
      <c r="C36" s="68">
        <v>45018</v>
      </c>
      <c r="D36" s="232"/>
      <c r="E36" s="233"/>
      <c r="F36" s="233"/>
      <c r="G36" s="233"/>
      <c r="H36" s="233"/>
      <c r="I36" s="233"/>
      <c r="J36" s="233"/>
      <c r="K36" s="233"/>
      <c r="L36" s="233"/>
      <c r="M36" s="233"/>
      <c r="N36" s="234"/>
    </row>
    <row r="37" spans="2:14" ht="15.95" customHeight="1" x14ac:dyDescent="0.2">
      <c r="B37" s="309" t="s">
        <v>226</v>
      </c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1"/>
    </row>
    <row r="38" spans="2:14" ht="15.95" customHeight="1" x14ac:dyDescent="0.2">
      <c r="B38" s="312"/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4"/>
    </row>
    <row r="39" spans="2:14" x14ac:dyDescent="0.2">
      <c r="B39" s="23" t="s">
        <v>26</v>
      </c>
      <c r="C39" s="10">
        <v>45029</v>
      </c>
      <c r="F39" s="44" t="s">
        <v>87</v>
      </c>
      <c r="G39" s="44" t="s">
        <v>87</v>
      </c>
      <c r="H39" s="44" t="s">
        <v>87</v>
      </c>
      <c r="J39" s="40" t="s">
        <v>180</v>
      </c>
      <c r="K39" s="40" t="s">
        <v>180</v>
      </c>
      <c r="L39" s="40" t="s">
        <v>180</v>
      </c>
      <c r="M39" s="41" t="s">
        <v>181</v>
      </c>
      <c r="N39" s="43" t="s">
        <v>181</v>
      </c>
    </row>
    <row r="40" spans="2:14" ht="16.5" x14ac:dyDescent="0.2">
      <c r="B40" s="23" t="s">
        <v>27</v>
      </c>
      <c r="C40" s="10">
        <v>45030</v>
      </c>
      <c r="D40" s="42" t="s">
        <v>84</v>
      </c>
      <c r="E40" s="42" t="s">
        <v>84</v>
      </c>
      <c r="F40" s="42" t="s">
        <v>84</v>
      </c>
      <c r="G40" s="45" t="s">
        <v>88</v>
      </c>
      <c r="H40" s="45" t="s">
        <v>88</v>
      </c>
      <c r="J40" s="32" t="s">
        <v>85</v>
      </c>
      <c r="K40" s="32" t="s">
        <v>85</v>
      </c>
      <c r="L40" s="32" t="s">
        <v>85</v>
      </c>
      <c r="N40" s="25"/>
    </row>
    <row r="41" spans="2:14" x14ac:dyDescent="0.2">
      <c r="B41" s="67" t="s">
        <v>28</v>
      </c>
      <c r="C41" s="68">
        <v>45031</v>
      </c>
      <c r="D41" s="232"/>
      <c r="E41" s="233"/>
      <c r="F41" s="233"/>
      <c r="G41" s="233"/>
      <c r="H41" s="233"/>
      <c r="I41" s="233"/>
      <c r="J41" s="233"/>
      <c r="K41" s="233"/>
      <c r="L41" s="233"/>
      <c r="M41" s="233"/>
      <c r="N41" s="234"/>
    </row>
    <row r="42" spans="2:14" x14ac:dyDescent="0.2">
      <c r="B42" s="67" t="s">
        <v>29</v>
      </c>
      <c r="C42" s="68">
        <v>45032</v>
      </c>
      <c r="D42" s="232"/>
      <c r="E42" s="233"/>
      <c r="F42" s="233"/>
      <c r="G42" s="233"/>
      <c r="H42" s="233"/>
      <c r="I42" s="233"/>
      <c r="J42" s="233"/>
      <c r="K42" s="233"/>
      <c r="L42" s="233"/>
      <c r="M42" s="233"/>
      <c r="N42" s="234"/>
    </row>
    <row r="43" spans="2:14" ht="12.75" customHeight="1" x14ac:dyDescent="0.2">
      <c r="B43" s="23" t="s">
        <v>19</v>
      </c>
      <c r="C43" s="10">
        <v>45033</v>
      </c>
      <c r="D43" s="200" t="s">
        <v>43</v>
      </c>
      <c r="E43" s="200"/>
      <c r="F43" s="200"/>
      <c r="G43" s="200"/>
      <c r="H43" s="200"/>
      <c r="I43" s="200"/>
      <c r="J43" s="200"/>
      <c r="K43" s="200"/>
      <c r="L43" s="200"/>
      <c r="M43" s="200"/>
      <c r="N43" s="201"/>
    </row>
    <row r="44" spans="2:14" x14ac:dyDescent="0.2">
      <c r="B44" s="23" t="s">
        <v>23</v>
      </c>
      <c r="C44" s="10">
        <v>45034</v>
      </c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1"/>
    </row>
    <row r="45" spans="2:14" x14ac:dyDescent="0.2">
      <c r="B45" s="23" t="s">
        <v>24</v>
      </c>
      <c r="C45" s="10">
        <v>45035</v>
      </c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1"/>
    </row>
    <row r="46" spans="2:14" x14ac:dyDescent="0.2">
      <c r="B46" s="23" t="s">
        <v>26</v>
      </c>
      <c r="C46" s="10">
        <v>45036</v>
      </c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1"/>
    </row>
    <row r="47" spans="2:14" x14ac:dyDescent="0.2">
      <c r="B47" s="23" t="s">
        <v>27</v>
      </c>
      <c r="C47" s="10">
        <v>45037</v>
      </c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1"/>
    </row>
    <row r="48" spans="2:14" x14ac:dyDescent="0.2">
      <c r="B48" s="67" t="s">
        <v>28</v>
      </c>
      <c r="C48" s="68">
        <v>45038</v>
      </c>
      <c r="D48" s="232"/>
      <c r="E48" s="233"/>
      <c r="F48" s="233"/>
      <c r="G48" s="233"/>
      <c r="H48" s="233"/>
      <c r="I48" s="233"/>
      <c r="J48" s="233"/>
      <c r="K48" s="233"/>
      <c r="L48" s="233"/>
      <c r="M48" s="233"/>
      <c r="N48" s="234"/>
    </row>
    <row r="49" spans="2:14" x14ac:dyDescent="0.2">
      <c r="B49" s="67" t="s">
        <v>29</v>
      </c>
      <c r="C49" s="68">
        <v>45039</v>
      </c>
      <c r="D49" s="232"/>
      <c r="E49" s="233"/>
      <c r="F49" s="233"/>
      <c r="G49" s="233"/>
      <c r="H49" s="233"/>
      <c r="I49" s="233"/>
      <c r="J49" s="233"/>
      <c r="K49" s="233"/>
      <c r="L49" s="233"/>
      <c r="M49" s="233"/>
      <c r="N49" s="234"/>
    </row>
    <row r="50" spans="2:14" x14ac:dyDescent="0.2">
      <c r="B50" s="23" t="s">
        <v>19</v>
      </c>
      <c r="C50" s="10">
        <v>45040</v>
      </c>
      <c r="D50" s="232"/>
      <c r="E50" s="233"/>
      <c r="F50" s="233"/>
      <c r="G50" s="233"/>
      <c r="H50" s="233"/>
      <c r="I50" s="233"/>
      <c r="J50" s="233"/>
      <c r="K50" s="233"/>
      <c r="L50" s="233"/>
      <c r="M50" s="233"/>
      <c r="N50" s="234"/>
    </row>
    <row r="51" spans="2:14" x14ac:dyDescent="0.2">
      <c r="B51" s="67" t="s">
        <v>23</v>
      </c>
      <c r="C51" s="68">
        <v>45041</v>
      </c>
      <c r="D51" s="232"/>
      <c r="E51" s="233"/>
      <c r="F51" s="233"/>
      <c r="G51" s="233"/>
      <c r="H51" s="233"/>
      <c r="I51" s="233"/>
      <c r="J51" s="233"/>
      <c r="K51" s="233"/>
      <c r="L51" s="233"/>
      <c r="M51" s="233"/>
      <c r="N51" s="234"/>
    </row>
    <row r="52" spans="2:14" ht="16.5" x14ac:dyDescent="0.2">
      <c r="B52" s="23" t="s">
        <v>24</v>
      </c>
      <c r="C52" s="10">
        <v>45042</v>
      </c>
      <c r="D52" s="42" t="s">
        <v>84</v>
      </c>
      <c r="E52" s="42" t="s">
        <v>84</v>
      </c>
      <c r="F52" s="39" t="s">
        <v>83</v>
      </c>
      <c r="G52" s="39" t="s">
        <v>83</v>
      </c>
      <c r="H52" s="39" t="s">
        <v>83</v>
      </c>
      <c r="J52" s="32" t="s">
        <v>85</v>
      </c>
      <c r="K52" s="32" t="s">
        <v>85</v>
      </c>
      <c r="L52" s="32" t="s">
        <v>85</v>
      </c>
      <c r="M52" s="33"/>
      <c r="N52" s="49"/>
    </row>
    <row r="53" spans="2:14" x14ac:dyDescent="0.2">
      <c r="B53" s="23" t="s">
        <v>26</v>
      </c>
      <c r="C53" s="10">
        <v>45043</v>
      </c>
      <c r="F53" s="44" t="s">
        <v>87</v>
      </c>
      <c r="G53" s="44" t="s">
        <v>87</v>
      </c>
      <c r="H53" s="44" t="s">
        <v>87</v>
      </c>
      <c r="J53" s="40" t="s">
        <v>180</v>
      </c>
      <c r="K53" s="40" t="s">
        <v>180</v>
      </c>
      <c r="L53" s="40" t="s">
        <v>180</v>
      </c>
      <c r="M53" s="41" t="s">
        <v>181</v>
      </c>
      <c r="N53" s="43" t="s">
        <v>181</v>
      </c>
    </row>
    <row r="54" spans="2:14" ht="16.5" x14ac:dyDescent="0.2">
      <c r="B54" s="23" t="s">
        <v>27</v>
      </c>
      <c r="C54" s="10">
        <v>45044</v>
      </c>
      <c r="D54" s="42" t="s">
        <v>84</v>
      </c>
      <c r="E54" s="42" t="s">
        <v>84</v>
      </c>
      <c r="F54" s="42" t="s">
        <v>84</v>
      </c>
      <c r="G54" s="45" t="s">
        <v>88</v>
      </c>
      <c r="H54" s="45" t="s">
        <v>88</v>
      </c>
      <c r="J54" s="32" t="s">
        <v>85</v>
      </c>
      <c r="K54" s="32" t="s">
        <v>85</v>
      </c>
      <c r="L54" s="7"/>
      <c r="N54" s="25"/>
    </row>
    <row r="55" spans="2:14" x14ac:dyDescent="0.2">
      <c r="B55" s="67" t="s">
        <v>28</v>
      </c>
      <c r="C55" s="68">
        <v>45045</v>
      </c>
      <c r="D55" s="232"/>
      <c r="E55" s="233"/>
      <c r="F55" s="233"/>
      <c r="G55" s="233"/>
      <c r="H55" s="233"/>
      <c r="I55" s="233"/>
      <c r="J55" s="233"/>
      <c r="K55" s="233"/>
      <c r="L55" s="233"/>
      <c r="M55" s="233"/>
      <c r="N55" s="234"/>
    </row>
    <row r="56" spans="2:14" x14ac:dyDescent="0.2">
      <c r="B56" s="67" t="s">
        <v>29</v>
      </c>
      <c r="C56" s="68">
        <v>45046</v>
      </c>
      <c r="D56" s="232"/>
      <c r="E56" s="233"/>
      <c r="F56" s="233"/>
      <c r="G56" s="233"/>
      <c r="H56" s="233"/>
      <c r="I56" s="233"/>
      <c r="J56" s="233"/>
      <c r="K56" s="233"/>
      <c r="L56" s="233"/>
      <c r="M56" s="233"/>
      <c r="N56" s="234"/>
    </row>
    <row r="57" spans="2:14" x14ac:dyDescent="0.2">
      <c r="B57" s="67" t="s">
        <v>19</v>
      </c>
      <c r="C57" s="68">
        <v>45047</v>
      </c>
      <c r="D57" s="232"/>
      <c r="E57" s="233"/>
      <c r="F57" s="233"/>
      <c r="G57" s="233"/>
      <c r="H57" s="233"/>
      <c r="I57" s="233"/>
      <c r="J57" s="233"/>
      <c r="K57" s="233"/>
      <c r="L57" s="233"/>
      <c r="M57" s="233"/>
      <c r="N57" s="234"/>
    </row>
    <row r="58" spans="2:14" ht="12.75" customHeight="1" x14ac:dyDescent="0.2">
      <c r="B58" s="23" t="s">
        <v>23</v>
      </c>
      <c r="C58" s="10">
        <v>45048</v>
      </c>
      <c r="D58" s="200" t="s">
        <v>43</v>
      </c>
      <c r="E58" s="200"/>
      <c r="F58" s="200"/>
      <c r="G58" s="200"/>
      <c r="H58" s="200"/>
      <c r="I58" s="200"/>
      <c r="J58" s="200"/>
      <c r="K58" s="200"/>
      <c r="L58" s="200"/>
      <c r="M58" s="200"/>
      <c r="N58" s="201"/>
    </row>
    <row r="59" spans="2:14" x14ac:dyDescent="0.2">
      <c r="B59" s="23" t="s">
        <v>24</v>
      </c>
      <c r="C59" s="10">
        <v>45049</v>
      </c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1"/>
    </row>
    <row r="60" spans="2:14" x14ac:dyDescent="0.2">
      <c r="B60" s="23" t="s">
        <v>26</v>
      </c>
      <c r="C60" s="10">
        <v>45050</v>
      </c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1"/>
    </row>
    <row r="61" spans="2:14" x14ac:dyDescent="0.2">
      <c r="B61" s="23" t="s">
        <v>27</v>
      </c>
      <c r="C61" s="10">
        <v>45051</v>
      </c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1"/>
    </row>
    <row r="62" spans="2:14" x14ac:dyDescent="0.2">
      <c r="B62" s="67" t="s">
        <v>28</v>
      </c>
      <c r="C62" s="68">
        <v>45052</v>
      </c>
      <c r="D62" s="232"/>
      <c r="E62" s="233"/>
      <c r="F62" s="233"/>
      <c r="G62" s="233"/>
      <c r="H62" s="233"/>
      <c r="I62" s="233"/>
      <c r="J62" s="233"/>
      <c r="K62" s="233"/>
      <c r="L62" s="233"/>
      <c r="M62" s="233"/>
      <c r="N62" s="234"/>
    </row>
    <row r="63" spans="2:14" x14ac:dyDescent="0.2">
      <c r="B63" s="67" t="s">
        <v>29</v>
      </c>
      <c r="C63" s="68">
        <v>45053</v>
      </c>
      <c r="D63" s="232"/>
      <c r="E63" s="233"/>
      <c r="F63" s="233"/>
      <c r="G63" s="233"/>
      <c r="H63" s="233"/>
      <c r="I63" s="233"/>
      <c r="J63" s="233"/>
      <c r="K63" s="233"/>
      <c r="L63" s="233"/>
      <c r="M63" s="233"/>
      <c r="N63" s="234"/>
    </row>
    <row r="64" spans="2:14" ht="16.5" x14ac:dyDescent="0.2">
      <c r="B64" s="23" t="s">
        <v>19</v>
      </c>
      <c r="C64" s="10">
        <v>45054</v>
      </c>
      <c r="D64" s="42" t="s">
        <v>84</v>
      </c>
      <c r="E64" s="42" t="s">
        <v>84</v>
      </c>
      <c r="F64" s="5" t="s">
        <v>86</v>
      </c>
      <c r="G64" s="5" t="s">
        <v>86</v>
      </c>
      <c r="H64" s="5" t="s">
        <v>86</v>
      </c>
      <c r="J64" s="32" t="s">
        <v>85</v>
      </c>
      <c r="K64" s="32" t="s">
        <v>85</v>
      </c>
      <c r="L64" s="7"/>
      <c r="M64" s="69"/>
      <c r="N64" s="70"/>
    </row>
    <row r="65" spans="2:14" x14ac:dyDescent="0.2">
      <c r="B65" s="23" t="s">
        <v>23</v>
      </c>
      <c r="C65" s="10">
        <v>45055</v>
      </c>
      <c r="J65" s="40" t="s">
        <v>180</v>
      </c>
      <c r="K65" s="40" t="s">
        <v>180</v>
      </c>
      <c r="L65" s="40" t="s">
        <v>180</v>
      </c>
      <c r="M65" s="41" t="s">
        <v>181</v>
      </c>
      <c r="N65" s="43" t="s">
        <v>181</v>
      </c>
    </row>
    <row r="66" spans="2:14" x14ac:dyDescent="0.2">
      <c r="B66" s="23" t="s">
        <v>24</v>
      </c>
      <c r="C66" s="10">
        <v>45056</v>
      </c>
      <c r="D66" s="42" t="s">
        <v>84</v>
      </c>
      <c r="E66" s="42" t="s">
        <v>84</v>
      </c>
      <c r="F66" s="39" t="s">
        <v>83</v>
      </c>
      <c r="G66" s="39" t="s">
        <v>83</v>
      </c>
      <c r="H66" s="39" t="s">
        <v>83</v>
      </c>
      <c r="K66" s="69"/>
      <c r="L66" s="69"/>
      <c r="M66" s="69"/>
      <c r="N66" s="70"/>
    </row>
    <row r="67" spans="2:14" x14ac:dyDescent="0.2">
      <c r="B67" s="23" t="s">
        <v>26</v>
      </c>
      <c r="C67" s="10">
        <v>45057</v>
      </c>
      <c r="D67" s="27"/>
      <c r="E67" s="27"/>
      <c r="F67" s="44" t="s">
        <v>87</v>
      </c>
      <c r="G67" s="44" t="s">
        <v>87</v>
      </c>
      <c r="H67" s="44" t="s">
        <v>87</v>
      </c>
      <c r="J67" s="40" t="s">
        <v>180</v>
      </c>
      <c r="K67" s="40" t="s">
        <v>180</v>
      </c>
      <c r="L67" s="40" t="s">
        <v>180</v>
      </c>
      <c r="M67" s="41" t="s">
        <v>181</v>
      </c>
      <c r="N67" s="43" t="s">
        <v>181</v>
      </c>
    </row>
    <row r="68" spans="2:14" x14ac:dyDescent="0.2">
      <c r="B68" s="23" t="s">
        <v>27</v>
      </c>
      <c r="C68" s="10">
        <v>45058</v>
      </c>
      <c r="D68" s="42" t="s">
        <v>84</v>
      </c>
      <c r="E68" s="42" t="s">
        <v>84</v>
      </c>
      <c r="F68" s="5" t="s">
        <v>86</v>
      </c>
      <c r="G68" s="5" t="s">
        <v>86</v>
      </c>
      <c r="H68" s="5" t="s">
        <v>86</v>
      </c>
      <c r="J68" s="27"/>
      <c r="K68" s="27"/>
      <c r="L68" s="69"/>
      <c r="M68" s="69"/>
      <c r="N68" s="70"/>
    </row>
    <row r="69" spans="2:14" x14ac:dyDescent="0.2">
      <c r="B69" s="67" t="s">
        <v>28</v>
      </c>
      <c r="C69" s="68">
        <v>45059</v>
      </c>
      <c r="D69" s="232"/>
      <c r="E69" s="233"/>
      <c r="F69" s="233"/>
      <c r="G69" s="233"/>
      <c r="H69" s="233"/>
      <c r="I69" s="233"/>
      <c r="J69" s="233"/>
      <c r="K69" s="233"/>
      <c r="L69" s="233"/>
      <c r="M69" s="233"/>
      <c r="N69" s="234"/>
    </row>
    <row r="70" spans="2:14" x14ac:dyDescent="0.2">
      <c r="B70" s="67" t="s">
        <v>29</v>
      </c>
      <c r="C70" s="68">
        <v>45060</v>
      </c>
      <c r="D70" s="232"/>
      <c r="E70" s="233"/>
      <c r="F70" s="233"/>
      <c r="G70" s="233"/>
      <c r="H70" s="233"/>
      <c r="I70" s="233"/>
      <c r="J70" s="233"/>
      <c r="K70" s="233"/>
      <c r="L70" s="233"/>
      <c r="M70" s="233"/>
      <c r="N70" s="234"/>
    </row>
    <row r="71" spans="2:14" ht="12.75" customHeight="1" x14ac:dyDescent="0.2">
      <c r="B71" s="23" t="s">
        <v>19</v>
      </c>
      <c r="C71" s="10">
        <v>45061</v>
      </c>
      <c r="D71" s="200" t="s">
        <v>43</v>
      </c>
      <c r="E71" s="200"/>
      <c r="F71" s="200"/>
      <c r="G71" s="200"/>
      <c r="H71" s="200"/>
      <c r="I71" s="200"/>
      <c r="J71" s="200"/>
      <c r="K71" s="200"/>
      <c r="L71" s="200"/>
      <c r="M71" s="200"/>
      <c r="N71" s="201"/>
    </row>
    <row r="72" spans="2:14" x14ac:dyDescent="0.2">
      <c r="B72" s="23" t="s">
        <v>23</v>
      </c>
      <c r="C72" s="10">
        <v>45062</v>
      </c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1"/>
    </row>
    <row r="73" spans="2:14" x14ac:dyDescent="0.2">
      <c r="B73" s="23" t="s">
        <v>24</v>
      </c>
      <c r="C73" s="10">
        <v>45063</v>
      </c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1"/>
    </row>
    <row r="74" spans="2:14" x14ac:dyDescent="0.2">
      <c r="B74" s="23" t="s">
        <v>26</v>
      </c>
      <c r="C74" s="10">
        <v>45064</v>
      </c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1"/>
    </row>
    <row r="75" spans="2:14" x14ac:dyDescent="0.2">
      <c r="B75" s="23" t="s">
        <v>27</v>
      </c>
      <c r="C75" s="10">
        <v>45065</v>
      </c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1"/>
    </row>
    <row r="76" spans="2:14" x14ac:dyDescent="0.2">
      <c r="B76" s="67" t="s">
        <v>28</v>
      </c>
      <c r="C76" s="68">
        <v>45066</v>
      </c>
      <c r="D76" s="232"/>
      <c r="E76" s="233"/>
      <c r="F76" s="233"/>
      <c r="G76" s="233"/>
      <c r="H76" s="233"/>
      <c r="I76" s="233"/>
      <c r="J76" s="233"/>
      <c r="K76" s="233"/>
      <c r="L76" s="233"/>
      <c r="M76" s="233"/>
      <c r="N76" s="234"/>
    </row>
    <row r="77" spans="2:14" x14ac:dyDescent="0.2">
      <c r="B77" s="67" t="s">
        <v>29</v>
      </c>
      <c r="C77" s="68">
        <v>45067</v>
      </c>
      <c r="D77" s="232"/>
      <c r="E77" s="233"/>
      <c r="F77" s="233"/>
      <c r="G77" s="233"/>
      <c r="H77" s="233"/>
      <c r="I77" s="233"/>
      <c r="J77" s="233"/>
      <c r="K77" s="233"/>
      <c r="L77" s="233"/>
      <c r="M77" s="233"/>
      <c r="N77" s="234"/>
    </row>
    <row r="78" spans="2:14" x14ac:dyDescent="0.2">
      <c r="B78" s="23" t="s">
        <v>19</v>
      </c>
      <c r="C78" s="10">
        <v>45068</v>
      </c>
      <c r="F78" s="5" t="s">
        <v>86</v>
      </c>
      <c r="G78" s="5" t="s">
        <v>86</v>
      </c>
      <c r="H78" s="5" t="s">
        <v>86</v>
      </c>
      <c r="J78" s="41" t="s">
        <v>181</v>
      </c>
      <c r="K78" s="41" t="s">
        <v>181</v>
      </c>
      <c r="L78" s="41" t="s">
        <v>181</v>
      </c>
      <c r="M78" s="69"/>
      <c r="N78" s="70"/>
    </row>
    <row r="79" spans="2:14" x14ac:dyDescent="0.2">
      <c r="B79" s="23" t="s">
        <v>23</v>
      </c>
      <c r="C79" s="10">
        <v>45069</v>
      </c>
      <c r="G79" s="5" t="s">
        <v>86</v>
      </c>
      <c r="H79" s="5" t="s">
        <v>86</v>
      </c>
      <c r="J79" s="40" t="s">
        <v>180</v>
      </c>
      <c r="K79" s="40" t="s">
        <v>180</v>
      </c>
      <c r="L79" s="41" t="s">
        <v>181</v>
      </c>
      <c r="M79" s="41" t="s">
        <v>181</v>
      </c>
      <c r="N79" s="43" t="s">
        <v>181</v>
      </c>
    </row>
    <row r="80" spans="2:14" x14ac:dyDescent="0.2">
      <c r="B80" s="23" t="s">
        <v>24</v>
      </c>
      <c r="C80" s="10">
        <v>45070</v>
      </c>
      <c r="D80" s="42" t="s">
        <v>84</v>
      </c>
      <c r="E80" s="42" t="s">
        <v>84</v>
      </c>
      <c r="F80" s="39" t="s">
        <v>83</v>
      </c>
      <c r="G80" s="39" t="s">
        <v>83</v>
      </c>
      <c r="H80" s="39" t="s">
        <v>83</v>
      </c>
      <c r="J80" s="41" t="s">
        <v>181</v>
      </c>
      <c r="K80" s="41" t="s">
        <v>181</v>
      </c>
      <c r="L80" s="41" t="s">
        <v>181</v>
      </c>
      <c r="N80" s="25"/>
    </row>
    <row r="81" spans="2:14" x14ac:dyDescent="0.2">
      <c r="B81" s="23" t="s">
        <v>26</v>
      </c>
      <c r="C81" s="10">
        <v>45071</v>
      </c>
      <c r="F81" s="44" t="s">
        <v>87</v>
      </c>
      <c r="G81" s="44" t="s">
        <v>87</v>
      </c>
      <c r="H81" s="44" t="s">
        <v>87</v>
      </c>
      <c r="J81" s="40" t="s">
        <v>180</v>
      </c>
      <c r="K81" s="40" t="s">
        <v>180</v>
      </c>
      <c r="L81" s="41" t="s">
        <v>181</v>
      </c>
      <c r="M81" s="41" t="s">
        <v>181</v>
      </c>
      <c r="N81" s="43" t="s">
        <v>181</v>
      </c>
    </row>
    <row r="82" spans="2:14" x14ac:dyDescent="0.2">
      <c r="B82" s="23" t="s">
        <v>27</v>
      </c>
      <c r="C82" s="10">
        <v>45072</v>
      </c>
      <c r="J82" s="27"/>
      <c r="K82" s="27"/>
      <c r="L82" s="69"/>
      <c r="M82" s="69"/>
      <c r="N82" s="70"/>
    </row>
    <row r="83" spans="2:14" x14ac:dyDescent="0.2">
      <c r="B83" s="67" t="s">
        <v>28</v>
      </c>
      <c r="C83" s="68">
        <v>45073</v>
      </c>
      <c r="D83" s="232"/>
      <c r="E83" s="233"/>
      <c r="F83" s="233"/>
      <c r="G83" s="233"/>
      <c r="H83" s="233"/>
      <c r="I83" s="233"/>
      <c r="J83" s="233"/>
      <c r="K83" s="233"/>
      <c r="L83" s="233"/>
      <c r="M83" s="233"/>
      <c r="N83" s="234"/>
    </row>
    <row r="84" spans="2:14" x14ac:dyDescent="0.2">
      <c r="B84" s="67" t="s">
        <v>29</v>
      </c>
      <c r="C84" s="68">
        <v>45074</v>
      </c>
      <c r="D84" s="232"/>
      <c r="E84" s="233"/>
      <c r="F84" s="233"/>
      <c r="G84" s="233"/>
      <c r="H84" s="233"/>
      <c r="I84" s="233"/>
      <c r="J84" s="233"/>
      <c r="K84" s="233"/>
      <c r="L84" s="233"/>
      <c r="M84" s="233"/>
      <c r="N84" s="234"/>
    </row>
    <row r="85" spans="2:14" ht="12.75" customHeight="1" x14ac:dyDescent="0.2">
      <c r="B85" s="23" t="s">
        <v>19</v>
      </c>
      <c r="C85" s="10">
        <v>45075</v>
      </c>
      <c r="D85" s="200" t="s">
        <v>43</v>
      </c>
      <c r="E85" s="200"/>
      <c r="F85" s="200"/>
      <c r="G85" s="200"/>
      <c r="H85" s="200"/>
      <c r="I85" s="200"/>
      <c r="J85" s="200"/>
      <c r="K85" s="200"/>
      <c r="L85" s="200"/>
      <c r="M85" s="200"/>
      <c r="N85" s="201"/>
    </row>
    <row r="86" spans="2:14" x14ac:dyDescent="0.2">
      <c r="B86" s="23" t="s">
        <v>23</v>
      </c>
      <c r="C86" s="10">
        <v>45076</v>
      </c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1"/>
    </row>
    <row r="87" spans="2:14" x14ac:dyDescent="0.2">
      <c r="B87" s="23" t="s">
        <v>24</v>
      </c>
      <c r="C87" s="10">
        <v>45077</v>
      </c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1"/>
    </row>
    <row r="88" spans="2:14" x14ac:dyDescent="0.2">
      <c r="B88" s="23" t="s">
        <v>26</v>
      </c>
      <c r="C88" s="10">
        <v>45078</v>
      </c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1"/>
    </row>
    <row r="89" spans="2:14" x14ac:dyDescent="0.2">
      <c r="B89" s="67" t="s">
        <v>27</v>
      </c>
      <c r="C89" s="68">
        <v>45079</v>
      </c>
      <c r="D89" s="232"/>
      <c r="E89" s="233"/>
      <c r="F89" s="233"/>
      <c r="G89" s="233"/>
      <c r="H89" s="233"/>
      <c r="I89" s="233"/>
      <c r="J89" s="233"/>
      <c r="K89" s="233"/>
      <c r="L89" s="233"/>
      <c r="M89" s="233"/>
      <c r="N89" s="234"/>
    </row>
    <row r="90" spans="2:14" x14ac:dyDescent="0.2">
      <c r="B90" s="67" t="s">
        <v>28</v>
      </c>
      <c r="C90" s="68">
        <v>45080</v>
      </c>
      <c r="D90" s="232"/>
      <c r="E90" s="233"/>
      <c r="F90" s="233"/>
      <c r="G90" s="233"/>
      <c r="H90" s="233"/>
      <c r="I90" s="233"/>
      <c r="J90" s="233"/>
      <c r="K90" s="233"/>
      <c r="L90" s="233"/>
      <c r="M90" s="233"/>
      <c r="N90" s="234"/>
    </row>
    <row r="91" spans="2:14" x14ac:dyDescent="0.2">
      <c r="B91" s="67" t="s">
        <v>29</v>
      </c>
      <c r="C91" s="68">
        <v>45081</v>
      </c>
      <c r="D91" s="232"/>
      <c r="E91" s="233"/>
      <c r="F91" s="233"/>
      <c r="G91" s="233"/>
      <c r="H91" s="233"/>
      <c r="I91" s="233"/>
      <c r="J91" s="233"/>
      <c r="K91" s="233"/>
      <c r="L91" s="233"/>
      <c r="M91" s="233"/>
      <c r="N91" s="234"/>
    </row>
    <row r="92" spans="2:14" x14ac:dyDescent="0.2">
      <c r="B92" s="23" t="s">
        <v>19</v>
      </c>
      <c r="C92" s="10">
        <v>45082</v>
      </c>
      <c r="D92" s="27"/>
      <c r="E92" s="27"/>
      <c r="F92" s="27"/>
      <c r="G92" s="26"/>
      <c r="H92" s="26"/>
      <c r="J92" s="27"/>
      <c r="K92" s="27"/>
      <c r="L92" s="69"/>
      <c r="M92" s="69"/>
      <c r="N92" s="70"/>
    </row>
    <row r="93" spans="2:14" x14ac:dyDescent="0.2">
      <c r="B93" s="23" t="s">
        <v>23</v>
      </c>
      <c r="C93" s="10">
        <v>45083</v>
      </c>
      <c r="D93" s="27"/>
      <c r="E93" s="27"/>
      <c r="F93" s="27"/>
      <c r="G93" s="26"/>
      <c r="H93" s="26"/>
      <c r="J93" s="26"/>
      <c r="K93" s="26"/>
      <c r="L93" s="7"/>
      <c r="N93" s="25"/>
    </row>
    <row r="94" spans="2:14" x14ac:dyDescent="0.2">
      <c r="B94" s="23" t="s">
        <v>24</v>
      </c>
      <c r="C94" s="10">
        <v>45084</v>
      </c>
      <c r="D94" s="26"/>
      <c r="E94" s="26"/>
      <c r="F94" s="26"/>
      <c r="G94" s="26"/>
      <c r="H94" s="26"/>
      <c r="J94" s="27"/>
      <c r="K94" s="27"/>
      <c r="L94" s="69"/>
      <c r="M94" s="69"/>
      <c r="N94" s="70"/>
    </row>
    <row r="95" spans="2:14" x14ac:dyDescent="0.2">
      <c r="B95" s="23" t="s">
        <v>26</v>
      </c>
      <c r="C95" s="10">
        <v>45085</v>
      </c>
      <c r="D95" s="27"/>
      <c r="E95" s="27"/>
      <c r="F95" s="27"/>
      <c r="G95" s="26"/>
      <c r="H95" s="26"/>
      <c r="J95" s="26"/>
      <c r="K95" s="26"/>
      <c r="L95" s="7"/>
      <c r="N95" s="25"/>
    </row>
    <row r="96" spans="2:14" x14ac:dyDescent="0.2">
      <c r="B96" s="23" t="s">
        <v>27</v>
      </c>
      <c r="C96" s="10">
        <v>45086</v>
      </c>
      <c r="D96" s="26"/>
      <c r="E96" s="26"/>
      <c r="F96" s="26"/>
      <c r="G96" s="26"/>
      <c r="H96" s="26"/>
      <c r="J96" s="27"/>
      <c r="K96" s="27"/>
      <c r="L96" s="69"/>
      <c r="M96" s="69"/>
      <c r="N96" s="70"/>
    </row>
    <row r="97" spans="2:14" x14ac:dyDescent="0.2">
      <c r="B97" s="67" t="s">
        <v>28</v>
      </c>
      <c r="C97" s="68">
        <v>45087</v>
      </c>
      <c r="D97" s="232"/>
      <c r="E97" s="233"/>
      <c r="F97" s="233"/>
      <c r="G97" s="233"/>
      <c r="H97" s="233"/>
      <c r="I97" s="233"/>
      <c r="J97" s="233"/>
      <c r="K97" s="233"/>
      <c r="L97" s="233"/>
      <c r="M97" s="233"/>
      <c r="N97" s="234"/>
    </row>
    <row r="98" spans="2:14" x14ac:dyDescent="0.2">
      <c r="B98" s="67" t="s">
        <v>29</v>
      </c>
      <c r="C98" s="68">
        <v>45088</v>
      </c>
      <c r="D98" s="232"/>
      <c r="E98" s="233"/>
      <c r="F98" s="233"/>
      <c r="G98" s="233"/>
      <c r="H98" s="233"/>
      <c r="I98" s="233"/>
      <c r="J98" s="233"/>
      <c r="K98" s="233"/>
      <c r="L98" s="233"/>
      <c r="M98" s="233"/>
      <c r="N98" s="234"/>
    </row>
    <row r="99" spans="2:14" x14ac:dyDescent="0.2">
      <c r="B99" s="23" t="s">
        <v>19</v>
      </c>
      <c r="C99" s="10">
        <v>45089</v>
      </c>
      <c r="D99" s="230" t="s">
        <v>43</v>
      </c>
      <c r="E99" s="230"/>
      <c r="F99" s="230"/>
      <c r="G99" s="230"/>
      <c r="H99" s="230"/>
      <c r="I99" s="230"/>
      <c r="J99" s="230"/>
      <c r="K99" s="230"/>
      <c r="L99" s="230"/>
      <c r="M99" s="230"/>
      <c r="N99" s="231"/>
    </row>
    <row r="100" spans="2:14" x14ac:dyDescent="0.2">
      <c r="B100" s="23" t="s">
        <v>23</v>
      </c>
      <c r="C100" s="10">
        <v>45090</v>
      </c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1"/>
    </row>
    <row r="101" spans="2:14" x14ac:dyDescent="0.2">
      <c r="B101" s="23" t="s">
        <v>24</v>
      </c>
      <c r="C101" s="10">
        <v>45091</v>
      </c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1"/>
    </row>
    <row r="102" spans="2:14" x14ac:dyDescent="0.2">
      <c r="B102" s="23" t="s">
        <v>26</v>
      </c>
      <c r="C102" s="10">
        <v>45092</v>
      </c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1"/>
    </row>
    <row r="103" spans="2:14" x14ac:dyDescent="0.2">
      <c r="B103" s="23" t="s">
        <v>27</v>
      </c>
      <c r="C103" s="10">
        <v>45093</v>
      </c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1"/>
    </row>
    <row r="104" spans="2:14" ht="15.95" customHeight="1" x14ac:dyDescent="0.2">
      <c r="B104" s="224" t="s">
        <v>39</v>
      </c>
      <c r="C104" s="225"/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6"/>
    </row>
    <row r="105" spans="2:14" ht="15.95" customHeight="1" thickBot="1" x14ac:dyDescent="0.25">
      <c r="B105" s="227"/>
      <c r="C105" s="228"/>
      <c r="D105" s="228"/>
      <c r="E105" s="228"/>
      <c r="F105" s="228"/>
      <c r="G105" s="228"/>
      <c r="H105" s="228"/>
      <c r="I105" s="228"/>
      <c r="J105" s="228"/>
      <c r="K105" s="228"/>
      <c r="L105" s="228"/>
      <c r="M105" s="228"/>
      <c r="N105" s="229"/>
    </row>
    <row r="106" spans="2:14" x14ac:dyDescent="0.2">
      <c r="B106" s="1"/>
      <c r="C106" s="1"/>
      <c r="D106" s="1"/>
      <c r="E106" s="1"/>
      <c r="F106" s="1"/>
      <c r="G106" s="1"/>
      <c r="H106" s="1"/>
      <c r="I106" s="1"/>
      <c r="J106" s="34"/>
      <c r="K106" s="34"/>
      <c r="L106" s="34"/>
      <c r="M106"/>
      <c r="N106"/>
    </row>
    <row r="107" spans="2:14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2:14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2:14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2:14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2:14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2:14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2:14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2:14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2:14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2:14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2:14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2:14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2:14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2:14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2:14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2:14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2:14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2:14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2:14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2:14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2:14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2:14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2:14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2:14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2:14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2:14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2:14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2:14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2:14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2:14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2:14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2:14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2:14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2:14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2:14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2:14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2:14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2:14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2:14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2:14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2:14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2:14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2:14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2:14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2:14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2:14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2:14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2:14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2:14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2:14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2:14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2:14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2:14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2:14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2:14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2:14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2:14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2:14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2:14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2:14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2:14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2:14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2:14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2:14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2:14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2:14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2:14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2:14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2:14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2:14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2:14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2:14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2:14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2:14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2:14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2:14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2:14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2:14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2:14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2:14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2:14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2:14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2:14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2:14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2:14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2:14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2:14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2:14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2:14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2:14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2:14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2:14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2:14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2:14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2:14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2:14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2:14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2:14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2:14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2:14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2:14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2:14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2:14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2:14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2:14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2:14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2:14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2:14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2:14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2:14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2:14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2:14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2:14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2:14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2:14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2:14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2:14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2:14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2:14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2:14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2:14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2:14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2:14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2:14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2:14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2:14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2:14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2:14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2:14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2:14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2:14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2:14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2:14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2:14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2:14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2:14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2:14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2:14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2:14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2:14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2:14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2:14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2:14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2:14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2:14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2:14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2:14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2:14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2:14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2:14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2:14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2:14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2:14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2:14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2:14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2:14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2:14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2:14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2:14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2:14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2:14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2:14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2:14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2:14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2:14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2:14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2:14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2:14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2:14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2:14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2:14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2:14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2:14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2:14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2:14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2:14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2:14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2:14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2:14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2:14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2:14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2:14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2:14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2:14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2:14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2:14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2:14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2:14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2:14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2:14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2:14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2:14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2:14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2:14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2:14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2:14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2:14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2:14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2:14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2:14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2:14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2:14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2:14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2:14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2:14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2:14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2:14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2:14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2:14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2:14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2:14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2:14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2:14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2:14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2:14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2:14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2:14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2:14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2:14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2:14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2:14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2:14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2:14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2:14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2:14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2:14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2:14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2:14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2:14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2:14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2:14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2:14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2:14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2:14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2:14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2:14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2:14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2:14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2:14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2:14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2:14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2:14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2:14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2:14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2:14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2:14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2:14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2:14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2:14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2:14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2:14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2:14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2:14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2:14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2:14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2:14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2:14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2:14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2:14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2:14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2:14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2:14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2:14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2:14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2:14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2:14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2:14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2:14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2:14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2:14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2:14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2:14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2:14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2:14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2:14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2:14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2:14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2:14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2:14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2:14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2:14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2:14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2:14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2:14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2:14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2:14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2:14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2:14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2:14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2:14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2:14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2:14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2:14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2:14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2:14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2:14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2:14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2:14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2:14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2:14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2:14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2:14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2:14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2:14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2:14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2:14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2:14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2:14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2:14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2:14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2:14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2:14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2:14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2:14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2:14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2:14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2:14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2:14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2:14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2:14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2:14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2:14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2:14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2:14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2:14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2:14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2:14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2:14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2:14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2:14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2:14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2:14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2:14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2:14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2:14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2:14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2:14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2:14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2:14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2:14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2:14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2:14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2:14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2:14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2:14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2:14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2:14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2:14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2:14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2:14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2:14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2:14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2:14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2:14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2:14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2:14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2:14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2:14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2:14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2:14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2:14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2:14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2:14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2:14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2:14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2:14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2:14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2:14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2:14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2:14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2:14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2:14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2:14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2:14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2:14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2:14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2:14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2:14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2:14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2:14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2:14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2:14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2:14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2:14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2:14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2:14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2:14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2:14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2:14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2:14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2:14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2:14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2:14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2:14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2:14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2:14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2:14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2:14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2:14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2:14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2:14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2:14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2:14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2:14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2:14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2:14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2:14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2:14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2:14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2:14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2:14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2:14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2:14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2:14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2:14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2:14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2:14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2:14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2:14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2:14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2:14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2:14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2:14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2:14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2:14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2:14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2:14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2:14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2:14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2:14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2:14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2:14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2:14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2:14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2:14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2:14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2:14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2:14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2:14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2:14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2:14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2:14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2:14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2:14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2:14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2:14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2:14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2:14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2:14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2:14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2:14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2:14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2:14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2:14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2:14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2:14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2:14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2:14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2:14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2:14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2:14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2:14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2:14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2:14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2:14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2:14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2:14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2:14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2:14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2:14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2:14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2:14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2:14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2:14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2:14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2:14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2:14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2:14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2:14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2:14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2:14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2:14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2:14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2:14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2:14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2:14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2:14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2:14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2:14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2:14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2:14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2:14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2:14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2:14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2:14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2:14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2:14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2:14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2:14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2:14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2:14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2:14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2:14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2:14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2:14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2:14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2:14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2:14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2:14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2:14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2:14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2:14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2:14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2:14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2:14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2:14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2:14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2:14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2:14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2:14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2:14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2:14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2:14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2:14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2:14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2:14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2:14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2:14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2:14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2:14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2:14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2:14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2:14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2:14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2:14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2:14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2:14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2:14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2:14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2:14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2:14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2:14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2:14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2:14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2:14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2:14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2:14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2:14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2:14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2:14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2:14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2:14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2:14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2:14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2:14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2:14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2:14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2:14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2:14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2:14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2:14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2:14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2:14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2:14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2:14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2:14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2:14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2:14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2:14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2:14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2:14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2:14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2:14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2:14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2:14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2:14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2:14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2:14" x14ac:dyDescent="0.2">
      <c r="B771" s="8"/>
      <c r="C771" s="8"/>
      <c r="D771" s="8"/>
      <c r="E771" s="8"/>
      <c r="F771" s="8"/>
      <c r="G771" s="8"/>
      <c r="H771" s="8"/>
      <c r="I771" s="8"/>
      <c r="J771" s="8"/>
      <c r="K771" s="9"/>
      <c r="L771" s="9"/>
      <c r="M771" s="8"/>
      <c r="N771" s="18"/>
    </row>
  </sheetData>
  <mergeCells count="52">
    <mergeCell ref="B6:C6"/>
    <mergeCell ref="B7:N7"/>
    <mergeCell ref="B1:N1"/>
    <mergeCell ref="B2:N2"/>
    <mergeCell ref="B3:N3"/>
    <mergeCell ref="B4:N4"/>
    <mergeCell ref="B5:C5"/>
    <mergeCell ref="E5:G5"/>
    <mergeCell ref="H5:I5"/>
    <mergeCell ref="K5:L5"/>
    <mergeCell ref="M5:M6"/>
    <mergeCell ref="N5:N6"/>
    <mergeCell ref="D71:N75"/>
    <mergeCell ref="D85:N88"/>
    <mergeCell ref="D99:N103"/>
    <mergeCell ref="B104:N105"/>
    <mergeCell ref="B8:C8"/>
    <mergeCell ref="D43:N47"/>
    <mergeCell ref="D16:N20"/>
    <mergeCell ref="D30:N34"/>
    <mergeCell ref="D58:N61"/>
    <mergeCell ref="D14:N14"/>
    <mergeCell ref="D15:N15"/>
    <mergeCell ref="D21:N21"/>
    <mergeCell ref="D22:N22"/>
    <mergeCell ref="D28:N28"/>
    <mergeCell ref="D29:N29"/>
    <mergeCell ref="D35:N35"/>
    <mergeCell ref="D56:N56"/>
    <mergeCell ref="D57:N57"/>
    <mergeCell ref="D62:N62"/>
    <mergeCell ref="D36:N36"/>
    <mergeCell ref="D41:N41"/>
    <mergeCell ref="D42:N42"/>
    <mergeCell ref="D48:N48"/>
    <mergeCell ref="D49:N49"/>
    <mergeCell ref="D97:N97"/>
    <mergeCell ref="D98:N98"/>
    <mergeCell ref="D50:N50"/>
    <mergeCell ref="B37:N38"/>
    <mergeCell ref="D83:N83"/>
    <mergeCell ref="D84:N84"/>
    <mergeCell ref="D89:N89"/>
    <mergeCell ref="D90:N90"/>
    <mergeCell ref="D91:N91"/>
    <mergeCell ref="D63:N63"/>
    <mergeCell ref="D69:N69"/>
    <mergeCell ref="D70:N70"/>
    <mergeCell ref="D76:N76"/>
    <mergeCell ref="D77:N77"/>
    <mergeCell ref="D51:N51"/>
    <mergeCell ref="D55:N55"/>
  </mergeCells>
  <conditionalFormatting sqref="D99">
    <cfRule type="expression" dxfId="1775" priority="375" stopIfTrue="1">
      <formula>NOT(MONTH(D99)=$A$43)</formula>
    </cfRule>
    <cfRule type="expression" dxfId="1774" priority="376" stopIfTrue="1">
      <formula>MATCH(D99,_xlnm.Print_Area,0)&gt;0</formula>
    </cfRule>
  </conditionalFormatting>
  <conditionalFormatting sqref="H94">
    <cfRule type="expression" dxfId="1773" priority="281" stopIfTrue="1">
      <formula>NOT(MONTH(H94)=$A$43)</formula>
    </cfRule>
    <cfRule type="expression" dxfId="1772" priority="282" stopIfTrue="1">
      <formula>MATCH(H94,_xlnm.Print_Area,0)&gt;0</formula>
    </cfRule>
  </conditionalFormatting>
  <conditionalFormatting sqref="F94:G94">
    <cfRule type="expression" dxfId="1771" priority="283" stopIfTrue="1">
      <formula>NOT(MONTH(F94)=$A$43)</formula>
    </cfRule>
    <cfRule type="expression" dxfId="1770" priority="284" stopIfTrue="1">
      <formula>MATCH(F94,_xlnm.Print_Area,0)&gt;0</formula>
    </cfRule>
  </conditionalFormatting>
  <conditionalFormatting sqref="G95 G92:G93">
    <cfRule type="expression" dxfId="1769" priority="269" stopIfTrue="1">
      <formula>NOT(MONTH(G92)=$A$43)</formula>
    </cfRule>
    <cfRule type="expression" dxfId="1768" priority="270" stopIfTrue="1">
      <formula>MATCH(G92,_xlnm.Print_Area,0)&gt;0</formula>
    </cfRule>
  </conditionalFormatting>
  <conditionalFormatting sqref="H95 H93">
    <cfRule type="expression" dxfId="1767" priority="267" stopIfTrue="1">
      <formula>NOT(MONTH(H93)=$A$43)</formula>
    </cfRule>
    <cfRule type="expression" dxfId="1766" priority="268" stopIfTrue="1">
      <formula>MATCH(H93,_xlnm.Print_Area,0)&gt;0</formula>
    </cfRule>
  </conditionalFormatting>
  <conditionalFormatting sqref="F96:G96">
    <cfRule type="expression" dxfId="1765" priority="279" stopIfTrue="1">
      <formula>NOT(MONTH(F96)=$A$43)</formula>
    </cfRule>
    <cfRule type="expression" dxfId="1764" priority="280" stopIfTrue="1">
      <formula>MATCH(F96,_xlnm.Print_Area,0)&gt;0</formula>
    </cfRule>
  </conditionalFormatting>
  <conditionalFormatting sqref="D94:E94">
    <cfRule type="expression" dxfId="1763" priority="287" stopIfTrue="1">
      <formula>NOT(MONTH(D94)=$A$43)</formula>
    </cfRule>
    <cfRule type="expression" dxfId="1762" priority="288" stopIfTrue="1">
      <formula>MATCH(D94,_xlnm.Print_Area,0)&gt;0</formula>
    </cfRule>
  </conditionalFormatting>
  <conditionalFormatting sqref="D96:E96">
    <cfRule type="expression" dxfId="1761" priority="285" stopIfTrue="1">
      <formula>NOT(MONTH(D96)=$A$43)</formula>
    </cfRule>
    <cfRule type="expression" dxfId="1760" priority="286" stopIfTrue="1">
      <formula>MATCH(D96,_xlnm.Print_Area,0)&gt;0</formula>
    </cfRule>
  </conditionalFormatting>
  <conditionalFormatting sqref="H96">
    <cfRule type="expression" dxfId="1759" priority="277" stopIfTrue="1">
      <formula>NOT(MONTH(H96)=$A$43)</formula>
    </cfRule>
    <cfRule type="expression" dxfId="1758" priority="278" stopIfTrue="1">
      <formula>MATCH(H96,_xlnm.Print_Area,0)&gt;0</formula>
    </cfRule>
  </conditionalFormatting>
  <conditionalFormatting sqref="J93:K93">
    <cfRule type="expression" dxfId="1757" priority="265" stopIfTrue="1">
      <formula>NOT(MONTH(J93)=$A$43)</formula>
    </cfRule>
    <cfRule type="expression" dxfId="1756" priority="266" stopIfTrue="1">
      <formula>MATCH(J93,_xlnm.Print_Area,0)&gt;0</formula>
    </cfRule>
  </conditionalFormatting>
  <conditionalFormatting sqref="H92">
    <cfRule type="expression" dxfId="1755" priority="271" stopIfTrue="1">
      <formula>NOT(MONTH(H92)=$A$43)</formula>
    </cfRule>
    <cfRule type="expression" dxfId="1754" priority="272" stopIfTrue="1">
      <formula>MATCH(H92,_xlnm.Print_Area,0)&gt;0</formula>
    </cfRule>
  </conditionalFormatting>
  <conditionalFormatting sqref="J95:K95">
    <cfRule type="expression" dxfId="1753" priority="263" stopIfTrue="1">
      <formula>NOT(MONTH(J95)=$A$43)</formula>
    </cfRule>
    <cfRule type="expression" dxfId="1752" priority="264" stopIfTrue="1">
      <formula>MATCH(J95,_xlnm.Print_Area,0)&gt;0</formula>
    </cfRule>
  </conditionalFormatting>
  <conditionalFormatting sqref="E11">
    <cfRule type="expression" dxfId="1751" priority="237" stopIfTrue="1">
      <formula>NOT(MONTH(E11)=$A$43)</formula>
    </cfRule>
    <cfRule type="expression" dxfId="1750" priority="238" stopIfTrue="1">
      <formula>MATCH(E11,_xlnm.Print_Area,0)&gt;0</formula>
    </cfRule>
  </conditionalFormatting>
  <conditionalFormatting sqref="D9">
    <cfRule type="expression" dxfId="1749" priority="243" stopIfTrue="1">
      <formula>NOT(MONTH(D9)=$A$43)</formula>
    </cfRule>
    <cfRule type="expression" dxfId="1748" priority="244" stopIfTrue="1">
      <formula>MATCH(D9,_xlnm.Print_Area,0)&gt;0</formula>
    </cfRule>
  </conditionalFormatting>
  <conditionalFormatting sqref="E9">
    <cfRule type="expression" dxfId="1747" priority="241" stopIfTrue="1">
      <formula>NOT(MONTH(E9)=$A$43)</formula>
    </cfRule>
    <cfRule type="expression" dxfId="1746" priority="242" stopIfTrue="1">
      <formula>MATCH(E9,_xlnm.Print_Area,0)&gt;0</formula>
    </cfRule>
  </conditionalFormatting>
  <conditionalFormatting sqref="D11">
    <cfRule type="expression" dxfId="1745" priority="239" stopIfTrue="1">
      <formula>NOT(MONTH(D11)=$A$43)</formula>
    </cfRule>
    <cfRule type="expression" dxfId="1744" priority="240" stopIfTrue="1">
      <formula>MATCH(D11,_xlnm.Print_Area,0)&gt;0</formula>
    </cfRule>
  </conditionalFormatting>
  <conditionalFormatting sqref="E13">
    <cfRule type="expression" dxfId="1743" priority="233" stopIfTrue="1">
      <formula>NOT(MONTH(E13)=$A$43)</formula>
    </cfRule>
    <cfRule type="expression" dxfId="1742" priority="234" stopIfTrue="1">
      <formula>MATCH(E13,_xlnm.Print_Area,0)&gt;0</formula>
    </cfRule>
  </conditionalFormatting>
  <conditionalFormatting sqref="D13">
    <cfRule type="expression" dxfId="1741" priority="235" stopIfTrue="1">
      <formula>NOT(MONTH(D13)=$A$43)</formula>
    </cfRule>
    <cfRule type="expression" dxfId="1740" priority="236" stopIfTrue="1">
      <formula>MATCH(D13,_xlnm.Print_Area,0)&gt;0</formula>
    </cfRule>
  </conditionalFormatting>
  <conditionalFormatting sqref="L10">
    <cfRule type="expression" dxfId="1739" priority="225" stopIfTrue="1">
      <formula>NOT(MONTH(L10)=$A$43)</formula>
    </cfRule>
    <cfRule type="expression" dxfId="1738" priority="226" stopIfTrue="1">
      <formula>MATCH(L10,_xlnm.Print_Area,0)&gt;0</formula>
    </cfRule>
  </conditionalFormatting>
  <conditionalFormatting sqref="J10">
    <cfRule type="expression" dxfId="1737" priority="231" stopIfTrue="1">
      <formula>NOT(MONTH(J10)=$A$43)</formula>
    </cfRule>
    <cfRule type="expression" dxfId="1736" priority="232" stopIfTrue="1">
      <formula>MATCH(J10,_xlnm.Print_Area,0)&gt;0</formula>
    </cfRule>
  </conditionalFormatting>
  <conditionalFormatting sqref="K10">
    <cfRule type="expression" dxfId="1735" priority="227" stopIfTrue="1">
      <formula>NOT(MONTH(K10)=$A$43)</formula>
    </cfRule>
    <cfRule type="expression" dxfId="1734" priority="228" stopIfTrue="1">
      <formula>MATCH(K10,_xlnm.Print_Area,0)&gt;0</formula>
    </cfRule>
  </conditionalFormatting>
  <conditionalFormatting sqref="J12">
    <cfRule type="expression" dxfId="1733" priority="223" stopIfTrue="1">
      <formula>NOT(MONTH(J12)=$A$43)</formula>
    </cfRule>
    <cfRule type="expression" dxfId="1732" priority="224" stopIfTrue="1">
      <formula>MATCH(J12,_xlnm.Print_Area,0)&gt;0</formula>
    </cfRule>
  </conditionalFormatting>
  <conditionalFormatting sqref="L12">
    <cfRule type="expression" dxfId="1731" priority="219" stopIfTrue="1">
      <formula>NOT(MONTH(L12)=$A$43)</formula>
    </cfRule>
    <cfRule type="expression" dxfId="1730" priority="220" stopIfTrue="1">
      <formula>MATCH(L12,_xlnm.Print_Area,0)&gt;0</formula>
    </cfRule>
  </conditionalFormatting>
  <conditionalFormatting sqref="K12">
    <cfRule type="expression" dxfId="1729" priority="221" stopIfTrue="1">
      <formula>NOT(MONTH(K12)=$A$43)</formula>
    </cfRule>
    <cfRule type="expression" dxfId="1728" priority="222" stopIfTrue="1">
      <formula>MATCH(K12,_xlnm.Print_Area,0)&gt;0</formula>
    </cfRule>
  </conditionalFormatting>
  <conditionalFormatting sqref="D23">
    <cfRule type="expression" dxfId="1727" priority="215" stopIfTrue="1">
      <formula>NOT(MONTH(D23)=$A$43)</formula>
    </cfRule>
    <cfRule type="expression" dxfId="1726" priority="216" stopIfTrue="1">
      <formula>MATCH(D23,_xlnm.Print_Area,0)&gt;0</formula>
    </cfRule>
  </conditionalFormatting>
  <conditionalFormatting sqref="E23">
    <cfRule type="expression" dxfId="1725" priority="213" stopIfTrue="1">
      <formula>NOT(MONTH(E23)=$A$43)</formula>
    </cfRule>
    <cfRule type="expression" dxfId="1724" priority="214" stopIfTrue="1">
      <formula>MATCH(E23,_xlnm.Print_Area,0)&gt;0</formula>
    </cfRule>
  </conditionalFormatting>
  <conditionalFormatting sqref="D27">
    <cfRule type="expression" dxfId="1723" priority="207" stopIfTrue="1">
      <formula>NOT(MONTH(D27)=$A$43)</formula>
    </cfRule>
    <cfRule type="expression" dxfId="1722" priority="208" stopIfTrue="1">
      <formula>MATCH(D27,_xlnm.Print_Area,0)&gt;0</formula>
    </cfRule>
  </conditionalFormatting>
  <conditionalFormatting sqref="E25">
    <cfRule type="expression" dxfId="1721" priority="209" stopIfTrue="1">
      <formula>NOT(MONTH(E25)=$A$43)</formula>
    </cfRule>
    <cfRule type="expression" dxfId="1720" priority="210" stopIfTrue="1">
      <formula>MATCH(E25,_xlnm.Print_Area,0)&gt;0</formula>
    </cfRule>
  </conditionalFormatting>
  <conditionalFormatting sqref="E27">
    <cfRule type="expression" dxfId="1719" priority="205" stopIfTrue="1">
      <formula>NOT(MONTH(E27)=$A$43)</formula>
    </cfRule>
    <cfRule type="expression" dxfId="1718" priority="206" stopIfTrue="1">
      <formula>MATCH(E27,_xlnm.Print_Area,0)&gt;0</formula>
    </cfRule>
  </conditionalFormatting>
  <conditionalFormatting sqref="D25">
    <cfRule type="expression" dxfId="1717" priority="211" stopIfTrue="1">
      <formula>NOT(MONTH(D25)=$A$43)</formula>
    </cfRule>
    <cfRule type="expression" dxfId="1716" priority="212" stopIfTrue="1">
      <formula>MATCH(D25,_xlnm.Print_Area,0)&gt;0</formula>
    </cfRule>
  </conditionalFormatting>
  <conditionalFormatting sqref="N26">
    <cfRule type="expression" dxfId="1715" priority="185" stopIfTrue="1">
      <formula>NOT(MONTH(N26)=$A$43)</formula>
    </cfRule>
    <cfRule type="expression" dxfId="1714" priority="186" stopIfTrue="1">
      <formula>MATCH(N26,_xlnm.Print_Area,0)&gt;0</formula>
    </cfRule>
  </conditionalFormatting>
  <conditionalFormatting sqref="L26">
    <cfRule type="expression" dxfId="1713" priority="187" stopIfTrue="1">
      <formula>NOT(MONTH(L26)=$A$43)</formula>
    </cfRule>
    <cfRule type="expression" dxfId="1712" priority="188" stopIfTrue="1">
      <formula>MATCH(L26,_xlnm.Print_Area,0)&gt;0</formula>
    </cfRule>
  </conditionalFormatting>
  <conditionalFormatting sqref="M26">
    <cfRule type="expression" dxfId="1711" priority="191" stopIfTrue="1">
      <formula>NOT(MONTH(M26)=$A$43)</formula>
    </cfRule>
    <cfRule type="expression" dxfId="1710" priority="192" stopIfTrue="1">
      <formula>MATCH(M26,_xlnm.Print_Area,0)&gt;0</formula>
    </cfRule>
  </conditionalFormatting>
  <conditionalFormatting sqref="K26">
    <cfRule type="expression" dxfId="1709" priority="189" stopIfTrue="1">
      <formula>NOT(MONTH(K26)=$A$43)</formula>
    </cfRule>
    <cfRule type="expression" dxfId="1708" priority="190" stopIfTrue="1">
      <formula>MATCH(K26,_xlnm.Print_Area,0)&gt;0</formula>
    </cfRule>
  </conditionalFormatting>
  <conditionalFormatting sqref="M24">
    <cfRule type="expression" dxfId="1707" priority="201" stopIfTrue="1">
      <formula>NOT(MONTH(M24)=$A$43)</formula>
    </cfRule>
    <cfRule type="expression" dxfId="1706" priority="202" stopIfTrue="1">
      <formula>MATCH(M24,_xlnm.Print_Area,0)&gt;0</formula>
    </cfRule>
  </conditionalFormatting>
  <conditionalFormatting sqref="J24">
    <cfRule type="expression" dxfId="1705" priority="203" stopIfTrue="1">
      <formula>NOT(MONTH(J24)=$A$43)</formula>
    </cfRule>
    <cfRule type="expression" dxfId="1704" priority="204" stopIfTrue="1">
      <formula>MATCH(J24,_xlnm.Print_Area,0)&gt;0</formula>
    </cfRule>
  </conditionalFormatting>
  <conditionalFormatting sqref="N24">
    <cfRule type="expression" dxfId="1703" priority="195" stopIfTrue="1">
      <formula>NOT(MONTH(N24)=$A$43)</formula>
    </cfRule>
    <cfRule type="expression" dxfId="1702" priority="196" stopIfTrue="1">
      <formula>MATCH(N24,_xlnm.Print_Area,0)&gt;0</formula>
    </cfRule>
  </conditionalFormatting>
  <conditionalFormatting sqref="L24">
    <cfRule type="expression" dxfId="1701" priority="197" stopIfTrue="1">
      <formula>NOT(MONTH(L24)=$A$43)</formula>
    </cfRule>
    <cfRule type="expression" dxfId="1700" priority="198" stopIfTrue="1">
      <formula>MATCH(L24,_xlnm.Print_Area,0)&gt;0</formula>
    </cfRule>
  </conditionalFormatting>
  <conditionalFormatting sqref="K24">
    <cfRule type="expression" dxfId="1699" priority="199" stopIfTrue="1">
      <formula>NOT(MONTH(K24)=$A$43)</formula>
    </cfRule>
    <cfRule type="expression" dxfId="1698" priority="200" stopIfTrue="1">
      <formula>MATCH(K24,_xlnm.Print_Area,0)&gt;0</formula>
    </cfRule>
  </conditionalFormatting>
  <conditionalFormatting sqref="J26">
    <cfRule type="expression" dxfId="1697" priority="193" stopIfTrue="1">
      <formula>NOT(MONTH(J26)=$A$43)</formula>
    </cfRule>
    <cfRule type="expression" dxfId="1696" priority="194" stopIfTrue="1">
      <formula>MATCH(J26,_xlnm.Print_Area,0)&gt;0</formula>
    </cfRule>
  </conditionalFormatting>
  <conditionalFormatting sqref="F39">
    <cfRule type="expression" dxfId="1695" priority="179" stopIfTrue="1">
      <formula>NOT(MONTH(F39)=$A$43)</formula>
    </cfRule>
    <cfRule type="expression" dxfId="1694" priority="180" stopIfTrue="1">
      <formula>MATCH(F39,_xlnm.Print_Area,0)&gt;0</formula>
    </cfRule>
  </conditionalFormatting>
  <conditionalFormatting sqref="G39">
    <cfRule type="expression" dxfId="1693" priority="177" stopIfTrue="1">
      <formula>NOT(MONTH(G39)=$A$43)</formula>
    </cfRule>
    <cfRule type="expression" dxfId="1692" priority="178" stopIfTrue="1">
      <formula>MATCH(G39,_xlnm.Print_Area,0)&gt;0</formula>
    </cfRule>
  </conditionalFormatting>
  <conditionalFormatting sqref="D40">
    <cfRule type="expression" dxfId="1691" priority="183" stopIfTrue="1">
      <formula>NOT(MONTH(D40)=$A$43)</formula>
    </cfRule>
    <cfRule type="expression" dxfId="1690" priority="184" stopIfTrue="1">
      <formula>MATCH(D40,_xlnm.Print_Area,0)&gt;0</formula>
    </cfRule>
  </conditionalFormatting>
  <conditionalFormatting sqref="H39">
    <cfRule type="expression" dxfId="1689" priority="175" stopIfTrue="1">
      <formula>NOT(MONTH(H39)=$A$43)</formula>
    </cfRule>
    <cfRule type="expression" dxfId="1688" priority="176" stopIfTrue="1">
      <formula>MATCH(H39,_xlnm.Print_Area,0)&gt;0</formula>
    </cfRule>
  </conditionalFormatting>
  <conditionalFormatting sqref="E40:F40">
    <cfRule type="expression" dxfId="1687" priority="181" stopIfTrue="1">
      <formula>NOT(MONTH(E40)=$A$43)</formula>
    </cfRule>
    <cfRule type="expression" dxfId="1686" priority="182" stopIfTrue="1">
      <formula>MATCH(E40,_xlnm.Print_Area,0)&gt;0</formula>
    </cfRule>
  </conditionalFormatting>
  <conditionalFormatting sqref="J39">
    <cfRule type="expression" dxfId="1685" priority="167" stopIfTrue="1">
      <formula>NOT(MONTH(J39)=$A$43)</formula>
    </cfRule>
    <cfRule type="expression" dxfId="1684" priority="168" stopIfTrue="1">
      <formula>MATCH(J39,_xlnm.Print_Area,0)&gt;0</formula>
    </cfRule>
  </conditionalFormatting>
  <conditionalFormatting sqref="M39">
    <cfRule type="expression" dxfId="1683" priority="165" stopIfTrue="1">
      <formula>NOT(MONTH(M39)=$A$43)</formula>
    </cfRule>
    <cfRule type="expression" dxfId="1682" priority="166" stopIfTrue="1">
      <formula>MATCH(M39,_xlnm.Print_Area,0)&gt;0</formula>
    </cfRule>
  </conditionalFormatting>
  <conditionalFormatting sqref="K39">
    <cfRule type="expression" dxfId="1681" priority="163" stopIfTrue="1">
      <formula>NOT(MONTH(K39)=$A$43)</formula>
    </cfRule>
    <cfRule type="expression" dxfId="1680" priority="164" stopIfTrue="1">
      <formula>MATCH(K39,_xlnm.Print_Area,0)&gt;0</formula>
    </cfRule>
  </conditionalFormatting>
  <conditionalFormatting sqref="N39">
    <cfRule type="expression" dxfId="1679" priority="159" stopIfTrue="1">
      <formula>NOT(MONTH(N39)=$A$43)</formula>
    </cfRule>
    <cfRule type="expression" dxfId="1678" priority="160" stopIfTrue="1">
      <formula>MATCH(N39,_xlnm.Print_Area,0)&gt;0</formula>
    </cfRule>
  </conditionalFormatting>
  <conditionalFormatting sqref="L39">
    <cfRule type="expression" dxfId="1677" priority="161" stopIfTrue="1">
      <formula>NOT(MONTH(L39)=$A$43)</formula>
    </cfRule>
    <cfRule type="expression" dxfId="1676" priority="162" stopIfTrue="1">
      <formula>MATCH(L39,_xlnm.Print_Area,0)&gt;0</formula>
    </cfRule>
  </conditionalFormatting>
  <conditionalFormatting sqref="D68">
    <cfRule type="expression" dxfId="1675" priority="157" stopIfTrue="1">
      <formula>NOT(MONTH(D68)=$A$43)</formula>
    </cfRule>
    <cfRule type="expression" dxfId="1674" priority="158" stopIfTrue="1">
      <formula>MATCH(D68,_xlnm.Print_Area,0)&gt;0</formula>
    </cfRule>
  </conditionalFormatting>
  <conditionalFormatting sqref="E68">
    <cfRule type="expression" dxfId="1673" priority="155" stopIfTrue="1">
      <formula>NOT(MONTH(E68)=$A$43)</formula>
    </cfRule>
    <cfRule type="expression" dxfId="1672" priority="156" stopIfTrue="1">
      <formula>MATCH(E68,_xlnm.Print_Area,0)&gt;0</formula>
    </cfRule>
  </conditionalFormatting>
  <conditionalFormatting sqref="D52">
    <cfRule type="expression" dxfId="1671" priority="153" stopIfTrue="1">
      <formula>NOT(MONTH(D52)=$A$43)</formula>
    </cfRule>
    <cfRule type="expression" dxfId="1670" priority="154" stopIfTrue="1">
      <formula>MATCH(D52,_xlnm.Print_Area,0)&gt;0</formula>
    </cfRule>
  </conditionalFormatting>
  <conditionalFormatting sqref="E52">
    <cfRule type="expression" dxfId="1669" priority="151" stopIfTrue="1">
      <formula>NOT(MONTH(E52)=$A$43)</formula>
    </cfRule>
    <cfRule type="expression" dxfId="1668" priority="152" stopIfTrue="1">
      <formula>MATCH(E52,_xlnm.Print_Area,0)&gt;0</formula>
    </cfRule>
  </conditionalFormatting>
  <conditionalFormatting sqref="E54:F54">
    <cfRule type="expression" dxfId="1667" priority="147" stopIfTrue="1">
      <formula>NOT(MONTH(E54)=$A$43)</formula>
    </cfRule>
    <cfRule type="expression" dxfId="1666" priority="148" stopIfTrue="1">
      <formula>MATCH(E54,_xlnm.Print_Area,0)&gt;0</formula>
    </cfRule>
  </conditionalFormatting>
  <conditionalFormatting sqref="D54">
    <cfRule type="expression" dxfId="1665" priority="149" stopIfTrue="1">
      <formula>NOT(MONTH(D54)=$A$43)</formula>
    </cfRule>
    <cfRule type="expression" dxfId="1664" priority="150" stopIfTrue="1">
      <formula>MATCH(D54,_xlnm.Print_Area,0)&gt;0</formula>
    </cfRule>
  </conditionalFormatting>
  <conditionalFormatting sqref="G53">
    <cfRule type="expression" dxfId="1663" priority="143" stopIfTrue="1">
      <formula>NOT(MONTH(G53)=$A$43)</formula>
    </cfRule>
    <cfRule type="expression" dxfId="1662" priority="144" stopIfTrue="1">
      <formula>MATCH(G53,_xlnm.Print_Area,0)&gt;0</formula>
    </cfRule>
  </conditionalFormatting>
  <conditionalFormatting sqref="F53">
    <cfRule type="expression" dxfId="1661" priority="145" stopIfTrue="1">
      <formula>NOT(MONTH(F53)=$A$43)</formula>
    </cfRule>
    <cfRule type="expression" dxfId="1660" priority="146" stopIfTrue="1">
      <formula>MATCH(F53,_xlnm.Print_Area,0)&gt;0</formula>
    </cfRule>
  </conditionalFormatting>
  <conditionalFormatting sqref="H53">
    <cfRule type="expression" dxfId="1659" priority="105" stopIfTrue="1">
      <formula>NOT(MONTH(H53)=$A$43)</formula>
    </cfRule>
    <cfRule type="expression" dxfId="1658" priority="106" stopIfTrue="1">
      <formula>MATCH(H53,_xlnm.Print_Area,0)&gt;0</formula>
    </cfRule>
  </conditionalFormatting>
  <conditionalFormatting sqref="K65">
    <cfRule type="expression" dxfId="1657" priority="119" stopIfTrue="1">
      <formula>NOT(MONTH(K65)=$A$43)</formula>
    </cfRule>
    <cfRule type="expression" dxfId="1656" priority="120" stopIfTrue="1">
      <formula>MATCH(K65,_xlnm.Print_Area,0)&gt;0</formula>
    </cfRule>
  </conditionalFormatting>
  <conditionalFormatting sqref="L65">
    <cfRule type="expression" dxfId="1655" priority="117" stopIfTrue="1">
      <formula>NOT(MONTH(L65)=$A$43)</formula>
    </cfRule>
    <cfRule type="expression" dxfId="1654" priority="118" stopIfTrue="1">
      <formula>MATCH(L65,_xlnm.Print_Area,0)&gt;0</formula>
    </cfRule>
  </conditionalFormatting>
  <conditionalFormatting sqref="J65">
    <cfRule type="expression" dxfId="1653" priority="123" stopIfTrue="1">
      <formula>NOT(MONTH(J65)=$A$43)</formula>
    </cfRule>
    <cfRule type="expression" dxfId="1652" priority="124" stopIfTrue="1">
      <formula>MATCH(J65,_xlnm.Print_Area,0)&gt;0</formula>
    </cfRule>
  </conditionalFormatting>
  <conditionalFormatting sqref="M65">
    <cfRule type="expression" dxfId="1651" priority="121" stopIfTrue="1">
      <formula>NOT(MONTH(M65)=$A$43)</formula>
    </cfRule>
    <cfRule type="expression" dxfId="1650" priority="122" stopIfTrue="1">
      <formula>MATCH(M65,_xlnm.Print_Area,0)&gt;0</formula>
    </cfRule>
  </conditionalFormatting>
  <conditionalFormatting sqref="N65">
    <cfRule type="expression" dxfId="1649" priority="115" stopIfTrue="1">
      <formula>NOT(MONTH(N65)=$A$43)</formula>
    </cfRule>
    <cfRule type="expression" dxfId="1648" priority="116" stopIfTrue="1">
      <formula>MATCH(N65,_xlnm.Print_Area,0)&gt;0</formula>
    </cfRule>
  </conditionalFormatting>
  <conditionalFormatting sqref="E64">
    <cfRule type="expression" dxfId="1647" priority="111" stopIfTrue="1">
      <formula>NOT(MONTH(E64)=$A$43)</formula>
    </cfRule>
    <cfRule type="expression" dxfId="1646" priority="112" stopIfTrue="1">
      <formula>MATCH(E64,_xlnm.Print_Area,0)&gt;0</formula>
    </cfRule>
  </conditionalFormatting>
  <conditionalFormatting sqref="D64">
    <cfRule type="expression" dxfId="1645" priority="113" stopIfTrue="1">
      <formula>NOT(MONTH(D64)=$A$43)</formula>
    </cfRule>
    <cfRule type="expression" dxfId="1644" priority="114" stopIfTrue="1">
      <formula>MATCH(D64,_xlnm.Print_Area,0)&gt;0</formula>
    </cfRule>
  </conditionalFormatting>
  <conditionalFormatting sqref="F67">
    <cfRule type="expression" dxfId="1643" priority="97" stopIfTrue="1">
      <formula>NOT(MONTH(F67)=$A$43)</formula>
    </cfRule>
    <cfRule type="expression" dxfId="1642" priority="98" stopIfTrue="1">
      <formula>MATCH(F67,_xlnm.Print_Area,0)&gt;0</formula>
    </cfRule>
  </conditionalFormatting>
  <conditionalFormatting sqref="H67">
    <cfRule type="expression" dxfId="1641" priority="93" stopIfTrue="1">
      <formula>NOT(MONTH(H67)=$A$43)</formula>
    </cfRule>
    <cfRule type="expression" dxfId="1640" priority="94" stopIfTrue="1">
      <formula>MATCH(H67,_xlnm.Print_Area,0)&gt;0</formula>
    </cfRule>
  </conditionalFormatting>
  <conditionalFormatting sqref="G67">
    <cfRule type="expression" dxfId="1639" priority="95" stopIfTrue="1">
      <formula>NOT(MONTH(G67)=$A$43)</formula>
    </cfRule>
    <cfRule type="expression" dxfId="1638" priority="96" stopIfTrue="1">
      <formula>MATCH(G67,_xlnm.Print_Area,0)&gt;0</formula>
    </cfRule>
  </conditionalFormatting>
  <conditionalFormatting sqref="N79">
    <cfRule type="expression" dxfId="1637" priority="69" stopIfTrue="1">
      <formula>NOT(MONTH(N79)=$A$43)</formula>
    </cfRule>
    <cfRule type="expression" dxfId="1636" priority="70" stopIfTrue="1">
      <formula>MATCH(N79,_xlnm.Print_Area,0)&gt;0</formula>
    </cfRule>
  </conditionalFormatting>
  <conditionalFormatting sqref="M79">
    <cfRule type="expression" dxfId="1635" priority="71" stopIfTrue="1">
      <formula>NOT(MONTH(M79)=$A$43)</formula>
    </cfRule>
    <cfRule type="expression" dxfId="1634" priority="72" stopIfTrue="1">
      <formula>MATCH(M79,_xlnm.Print_Area,0)&gt;0</formula>
    </cfRule>
  </conditionalFormatting>
  <conditionalFormatting sqref="J67">
    <cfRule type="expression" dxfId="1633" priority="91" stopIfTrue="1">
      <formula>NOT(MONTH(J67)=$A$43)</formula>
    </cfRule>
    <cfRule type="expression" dxfId="1632" priority="92" stopIfTrue="1">
      <formula>MATCH(J67,_xlnm.Print_Area,0)&gt;0</formula>
    </cfRule>
  </conditionalFormatting>
  <conditionalFormatting sqref="L67">
    <cfRule type="expression" dxfId="1631" priority="87" stopIfTrue="1">
      <formula>NOT(MONTH(L67)=$A$43)</formula>
    </cfRule>
    <cfRule type="expression" dxfId="1630" priority="88" stopIfTrue="1">
      <formula>MATCH(L67,_xlnm.Print_Area,0)&gt;0</formula>
    </cfRule>
  </conditionalFormatting>
  <conditionalFormatting sqref="K67">
    <cfRule type="expression" dxfId="1629" priority="89" stopIfTrue="1">
      <formula>NOT(MONTH(K67)=$A$43)</formula>
    </cfRule>
    <cfRule type="expression" dxfId="1628" priority="90" stopIfTrue="1">
      <formula>MATCH(K67,_xlnm.Print_Area,0)&gt;0</formula>
    </cfRule>
  </conditionalFormatting>
  <conditionalFormatting sqref="D80">
    <cfRule type="expression" dxfId="1627" priority="81" stopIfTrue="1">
      <formula>NOT(MONTH(D80)=$A$43)</formula>
    </cfRule>
    <cfRule type="expression" dxfId="1626" priority="82" stopIfTrue="1">
      <formula>MATCH(D80,_xlnm.Print_Area,0)&gt;0</formula>
    </cfRule>
  </conditionalFormatting>
  <conditionalFormatting sqref="E80">
    <cfRule type="expression" dxfId="1625" priority="79" stopIfTrue="1">
      <formula>NOT(MONTH(E80)=$A$43)</formula>
    </cfRule>
    <cfRule type="expression" dxfId="1624" priority="80" stopIfTrue="1">
      <formula>MATCH(E80,_xlnm.Print_Area,0)&gt;0</formula>
    </cfRule>
  </conditionalFormatting>
  <conditionalFormatting sqref="E66">
    <cfRule type="expression" dxfId="1623" priority="83" stopIfTrue="1">
      <formula>NOT(MONTH(E66)=$A$43)</formula>
    </cfRule>
    <cfRule type="expression" dxfId="1622" priority="84" stopIfTrue="1">
      <formula>MATCH(E66,_xlnm.Print_Area,0)&gt;0</formula>
    </cfRule>
  </conditionalFormatting>
  <conditionalFormatting sqref="D66">
    <cfRule type="expression" dxfId="1621" priority="85" stopIfTrue="1">
      <formula>NOT(MONTH(D66)=$A$43)</formula>
    </cfRule>
    <cfRule type="expression" dxfId="1620" priority="86" stopIfTrue="1">
      <formula>MATCH(D66,_xlnm.Print_Area,0)&gt;0</formula>
    </cfRule>
  </conditionalFormatting>
  <conditionalFormatting sqref="K79">
    <cfRule type="expression" dxfId="1619" priority="53" stopIfTrue="1">
      <formula>NOT(MONTH(K79)=$A$43)</formula>
    </cfRule>
    <cfRule type="expression" dxfId="1618" priority="54" stopIfTrue="1">
      <formula>MATCH(K79,_xlnm.Print_Area,0)&gt;0</formula>
    </cfRule>
  </conditionalFormatting>
  <conditionalFormatting sqref="L79">
    <cfRule type="expression" dxfId="1617" priority="73" stopIfTrue="1">
      <formula>NOT(MONTH(L79)=$A$43)</formula>
    </cfRule>
    <cfRule type="expression" dxfId="1616" priority="74" stopIfTrue="1">
      <formula>MATCH(L79,_xlnm.Print_Area,0)&gt;0</formula>
    </cfRule>
  </conditionalFormatting>
  <conditionalFormatting sqref="J79">
    <cfRule type="expression" dxfId="1615" priority="55" stopIfTrue="1">
      <formula>NOT(MONTH(J79)=$A$43)</formula>
    </cfRule>
    <cfRule type="expression" dxfId="1614" priority="56" stopIfTrue="1">
      <formula>MATCH(J79,_xlnm.Print_Area,0)&gt;0</formula>
    </cfRule>
  </conditionalFormatting>
  <conditionalFormatting sqref="L81">
    <cfRule type="expression" dxfId="1613" priority="63" stopIfTrue="1">
      <formula>NOT(MONTH(L81)=$A$43)</formula>
    </cfRule>
    <cfRule type="expression" dxfId="1612" priority="64" stopIfTrue="1">
      <formula>MATCH(L81,_xlnm.Print_Area,0)&gt;0</formula>
    </cfRule>
  </conditionalFormatting>
  <conditionalFormatting sqref="K81">
    <cfRule type="expression" dxfId="1611" priority="57" stopIfTrue="1">
      <formula>NOT(MONTH(K81)=$A$43)</formula>
    </cfRule>
    <cfRule type="expression" dxfId="1610" priority="58" stopIfTrue="1">
      <formula>MATCH(K81,_xlnm.Print_Area,0)&gt;0</formula>
    </cfRule>
  </conditionalFormatting>
  <conditionalFormatting sqref="M81">
    <cfRule type="expression" dxfId="1609" priority="61" stopIfTrue="1">
      <formula>NOT(MONTH(M81)=$A$43)</formula>
    </cfRule>
    <cfRule type="expression" dxfId="1608" priority="62" stopIfTrue="1">
      <formula>MATCH(M81,_xlnm.Print_Area,0)&gt;0</formula>
    </cfRule>
  </conditionalFormatting>
  <conditionalFormatting sqref="J81">
    <cfRule type="expression" dxfId="1607" priority="59" stopIfTrue="1">
      <formula>NOT(MONTH(J81)=$A$43)</formula>
    </cfRule>
    <cfRule type="expression" dxfId="1606" priority="60" stopIfTrue="1">
      <formula>MATCH(J81,_xlnm.Print_Area,0)&gt;0</formula>
    </cfRule>
  </conditionalFormatting>
  <conditionalFormatting sqref="G81:H81">
    <cfRule type="expression" dxfId="1605" priority="45" stopIfTrue="1">
      <formula>NOT(MONTH(G81)=$A$43)</formula>
    </cfRule>
    <cfRule type="expression" dxfId="1604" priority="46" stopIfTrue="1">
      <formula>MATCH(G81,_xlnm.Print_Area,0)&gt;0</formula>
    </cfRule>
  </conditionalFormatting>
  <conditionalFormatting sqref="F81">
    <cfRule type="expression" dxfId="1603" priority="47" stopIfTrue="1">
      <formula>NOT(MONTH(F81)=$A$43)</formula>
    </cfRule>
    <cfRule type="expression" dxfId="1602" priority="48" stopIfTrue="1">
      <formula>MATCH(F81,_xlnm.Print_Area,0)&gt;0</formula>
    </cfRule>
  </conditionalFormatting>
  <conditionalFormatting sqref="J53">
    <cfRule type="expression" dxfId="1601" priority="43" stopIfTrue="1">
      <formula>NOT(MONTH(J53)=$A$43)</formula>
    </cfRule>
    <cfRule type="expression" dxfId="1600" priority="44" stopIfTrue="1">
      <formula>MATCH(J53,_xlnm.Print_Area,0)&gt;0</formula>
    </cfRule>
  </conditionalFormatting>
  <conditionalFormatting sqref="K53">
    <cfRule type="expression" dxfId="1599" priority="41" stopIfTrue="1">
      <formula>NOT(MONTH(K53)=$A$43)</formula>
    </cfRule>
    <cfRule type="expression" dxfId="1598" priority="42" stopIfTrue="1">
      <formula>MATCH(K53,_xlnm.Print_Area,0)&gt;0</formula>
    </cfRule>
  </conditionalFormatting>
  <conditionalFormatting sqref="L53">
    <cfRule type="expression" dxfId="1597" priority="39" stopIfTrue="1">
      <formula>NOT(MONTH(L53)=$A$43)</formula>
    </cfRule>
    <cfRule type="expression" dxfId="1596" priority="40" stopIfTrue="1">
      <formula>MATCH(L53,_xlnm.Print_Area,0)&gt;0</formula>
    </cfRule>
  </conditionalFormatting>
  <conditionalFormatting sqref="M53">
    <cfRule type="expression" dxfId="1595" priority="37" stopIfTrue="1">
      <formula>NOT(MONTH(M53)=$A$43)</formula>
    </cfRule>
    <cfRule type="expression" dxfId="1594" priority="38" stopIfTrue="1">
      <formula>MATCH(M53,_xlnm.Print_Area,0)&gt;0</formula>
    </cfRule>
  </conditionalFormatting>
  <conditionalFormatting sqref="N53">
    <cfRule type="expression" dxfId="1593" priority="35" stopIfTrue="1">
      <formula>NOT(MONTH(N53)=$A$43)</formula>
    </cfRule>
    <cfRule type="expression" dxfId="1592" priority="36" stopIfTrue="1">
      <formula>MATCH(N53,_xlnm.Print_Area,0)&gt;0</formula>
    </cfRule>
  </conditionalFormatting>
  <conditionalFormatting sqref="M67">
    <cfRule type="expression" dxfId="1591" priority="33" stopIfTrue="1">
      <formula>NOT(MONTH(M67)=$A$43)</formula>
    </cfRule>
    <cfRule type="expression" dxfId="1590" priority="34" stopIfTrue="1">
      <formula>MATCH(M67,_xlnm.Print_Area,0)&gt;0</formula>
    </cfRule>
  </conditionalFormatting>
  <conditionalFormatting sqref="N67">
    <cfRule type="expression" dxfId="1589" priority="31" stopIfTrue="1">
      <formula>NOT(MONTH(N67)=$A$43)</formula>
    </cfRule>
    <cfRule type="expression" dxfId="1588" priority="32" stopIfTrue="1">
      <formula>MATCH(N67,_xlnm.Print_Area,0)&gt;0</formula>
    </cfRule>
  </conditionalFormatting>
  <conditionalFormatting sqref="N81">
    <cfRule type="expression" dxfId="1587" priority="29" stopIfTrue="1">
      <formula>NOT(MONTH(N81)=$A$43)</formula>
    </cfRule>
    <cfRule type="expression" dxfId="1586" priority="30" stopIfTrue="1">
      <formula>MATCH(N81,_xlnm.Print_Area,0)&gt;0</formula>
    </cfRule>
  </conditionalFormatting>
  <conditionalFormatting sqref="J78">
    <cfRule type="expression" dxfId="1585" priority="27" stopIfTrue="1">
      <formula>NOT(MONTH(J78)=$A$43)</formula>
    </cfRule>
    <cfRule type="expression" dxfId="1584" priority="28" stopIfTrue="1">
      <formula>MATCH(J78,_xlnm.Print_Area,0)&gt;0</formula>
    </cfRule>
  </conditionalFormatting>
  <conditionalFormatting sqref="L78">
    <cfRule type="expression" dxfId="1583" priority="23" stopIfTrue="1">
      <formula>NOT(MONTH(L78)=$A$43)</formula>
    </cfRule>
    <cfRule type="expression" dxfId="1582" priority="24" stopIfTrue="1">
      <formula>MATCH(L78,_xlnm.Print_Area,0)&gt;0</formula>
    </cfRule>
  </conditionalFormatting>
  <conditionalFormatting sqref="K78">
    <cfRule type="expression" dxfId="1581" priority="25" stopIfTrue="1">
      <formula>NOT(MONTH(K78)=$A$43)</formula>
    </cfRule>
    <cfRule type="expression" dxfId="1580" priority="26" stopIfTrue="1">
      <formula>MATCH(K78,_xlnm.Print_Area,0)&gt;0</formula>
    </cfRule>
  </conditionalFormatting>
  <conditionalFormatting sqref="J80">
    <cfRule type="expression" dxfId="1579" priority="21" stopIfTrue="1">
      <formula>NOT(MONTH(J80)=$A$43)</formula>
    </cfRule>
    <cfRule type="expression" dxfId="1578" priority="22" stopIfTrue="1">
      <formula>MATCH(J80,_xlnm.Print_Area,0)&gt;0</formula>
    </cfRule>
  </conditionalFormatting>
  <conditionalFormatting sqref="L80">
    <cfRule type="expression" dxfId="1577" priority="17" stopIfTrue="1">
      <formula>NOT(MONTH(L80)=$A$43)</formula>
    </cfRule>
    <cfRule type="expression" dxfId="1576" priority="18" stopIfTrue="1">
      <formula>MATCH(L80,_xlnm.Print_Area,0)&gt;0</formula>
    </cfRule>
  </conditionalFormatting>
  <conditionalFormatting sqref="K80">
    <cfRule type="expression" dxfId="1575" priority="19" stopIfTrue="1">
      <formula>NOT(MONTH(K80)=$A$43)</formula>
    </cfRule>
    <cfRule type="expression" dxfId="1574" priority="20" stopIfTrue="1">
      <formula>MATCH(K80,_xlnm.Print_Area,0)&gt;0</formula>
    </cfRule>
  </conditionalFormatting>
  <conditionalFormatting sqref="M12 M10">
    <cfRule type="expression" dxfId="1573" priority="15" stopIfTrue="1">
      <formula>NOT(MONTH(M10)=$A$43)</formula>
    </cfRule>
    <cfRule type="expression" dxfId="1572" priority="16" stopIfTrue="1">
      <formula>MATCH(M10,_xlnm.Print_Area,0)&gt;0</formula>
    </cfRule>
  </conditionalFormatting>
  <conditionalFormatting sqref="N12 N10">
    <cfRule type="expression" dxfId="1571" priority="13" stopIfTrue="1">
      <formula>NOT(MONTH(N10)=$A$43)</formula>
    </cfRule>
    <cfRule type="expression" dxfId="1570" priority="14" stopIfTrue="1">
      <formula>MATCH(N10,_xlnm.Print_Area,0)&gt;0</formula>
    </cfRule>
  </conditionalFormatting>
  <conditionalFormatting sqref="G26">
    <cfRule type="expression" dxfId="1569" priority="3" stopIfTrue="1">
      <formula>NOT(MONTH(G26)=$A$43)</formula>
    </cfRule>
    <cfRule type="expression" dxfId="1568" priority="4" stopIfTrue="1">
      <formula>MATCH(G26,_xlnm.Print_Area,0)&gt;0</formula>
    </cfRule>
  </conditionalFormatting>
  <conditionalFormatting sqref="H26">
    <cfRule type="expression" dxfId="1567" priority="1" stopIfTrue="1">
      <formula>NOT(MONTH(H26)=$A$43)</formula>
    </cfRule>
    <cfRule type="expression" dxfId="1566" priority="2" stopIfTrue="1">
      <formula>MATCH(H26,_xlnm.Print_Area,0)&gt;0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21</vt:i4>
      </vt:variant>
    </vt:vector>
  </HeadingPairs>
  <TitlesOfParts>
    <vt:vector size="21" baseType="lpstr">
      <vt:lpstr>1A</vt:lpstr>
      <vt:lpstr>1B</vt:lpstr>
      <vt:lpstr>1C</vt:lpstr>
      <vt:lpstr>1D</vt:lpstr>
      <vt:lpstr>2A</vt:lpstr>
      <vt:lpstr>2B</vt:lpstr>
      <vt:lpstr>2C</vt:lpstr>
      <vt:lpstr>2D</vt:lpstr>
      <vt:lpstr>3A</vt:lpstr>
      <vt:lpstr>3B</vt:lpstr>
      <vt:lpstr>3C</vt:lpstr>
      <vt:lpstr>3D</vt:lpstr>
      <vt:lpstr>4A</vt:lpstr>
      <vt:lpstr>4B</vt:lpstr>
      <vt:lpstr>4C</vt:lpstr>
      <vt:lpstr>4C (2)</vt:lpstr>
      <vt:lpstr>4D</vt:lpstr>
      <vt:lpstr>5A</vt:lpstr>
      <vt:lpstr>5B</vt:lpstr>
      <vt:lpstr>5C</vt:lpstr>
      <vt:lpstr>5D</vt:lpstr>
    </vt:vector>
  </TitlesOfParts>
  <Company>Università di Catania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Puzzo</dc:creator>
  <cp:lastModifiedBy>Marzia Santo</cp:lastModifiedBy>
  <dcterms:created xsi:type="dcterms:W3CDTF">2021-02-15T18:39:48Z</dcterms:created>
  <dcterms:modified xsi:type="dcterms:W3CDTF">2023-08-29T07:13:08Z</dcterms:modified>
</cp:coreProperties>
</file>